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FD6676\Downloads\"/>
    </mc:Choice>
  </mc:AlternateContent>
  <xr:revisionPtr revIDLastSave="0" documentId="13_ncr:1_{34073C45-5E0B-4BDF-A06D-916EFC557C16}" xr6:coauthVersionLast="47" xr6:coauthVersionMax="47" xr10:uidLastSave="{00000000-0000-0000-0000-000000000000}"/>
  <bookViews>
    <workbookView xWindow="-110" yWindow="-110" windowWidth="19420" windowHeight="10420" xr2:uid="{00000000-000D-0000-FFFF-FFFF00000000}"/>
  </bookViews>
  <sheets>
    <sheet name="INDICE" sheetId="23" r:id="rId1"/>
    <sheet name="0-C" sheetId="35" r:id="rId2"/>
    <sheet name="1-EESP" sheetId="1" r:id="rId3"/>
    <sheet name="2-ER" sheetId="4" r:id="rId4"/>
    <sheet name="3-EEPN" sheetId="33" r:id="rId5"/>
    <sheet name="4-EFE (D)" sheetId="16" r:id="rId6"/>
    <sheet name="5-EFE (D) Sintetico" sheetId="29" r:id="rId7"/>
    <sheet name="6-EFE (IND)" sheetId="34" r:id="rId8"/>
    <sheet name="7-Notas" sheetId="37" r:id="rId9"/>
    <sheet name="8-A B.Uso" sheetId="39" r:id="rId10"/>
    <sheet name="9-A B.Intag." sheetId="40" r:id="rId11"/>
    <sheet name="10-A Gtos" sheetId="38" r:id="rId12"/>
  </sheets>
  <definedNames>
    <definedName name="_ftn1" localSheetId="3">'2-ER'!$B$32</definedName>
    <definedName name="_ftn2" localSheetId="3">'2-ER'!$B$33</definedName>
    <definedName name="_ftn3" localSheetId="3">'2-ER'!$B$34</definedName>
    <definedName name="_ftnref1" localSheetId="3">'2-ER'!$B$21</definedName>
    <definedName name="_ftnref2" localSheetId="3">'2-ER'!$B$22</definedName>
    <definedName name="_ftnref3" localSheetId="3">'2-ER'!$B$26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37" l="1"/>
  <c r="K15" i="39"/>
  <c r="K14" i="39"/>
  <c r="K13" i="39"/>
  <c r="K12" i="39"/>
  <c r="K11" i="39"/>
  <c r="K10" i="39"/>
  <c r="K16" i="39" s="1"/>
  <c r="G17" i="39"/>
  <c r="G15" i="39"/>
  <c r="G14" i="39"/>
  <c r="G13" i="39"/>
  <c r="G12" i="39"/>
  <c r="G11" i="39"/>
  <c r="G10" i="39"/>
  <c r="G16" i="39" s="1"/>
  <c r="K16" i="40"/>
  <c r="K12" i="40"/>
  <c r="K15" i="40" s="1"/>
  <c r="K11" i="40"/>
  <c r="K10" i="40"/>
  <c r="G12" i="40"/>
  <c r="L12" i="40" s="1"/>
  <c r="G11" i="40"/>
  <c r="L11" i="40" s="1"/>
  <c r="G10" i="40"/>
  <c r="L10" i="40" s="1"/>
  <c r="H15" i="40"/>
  <c r="F15" i="40"/>
  <c r="E15" i="40"/>
  <c r="D15" i="40"/>
  <c r="J15" i="40"/>
  <c r="I15" i="40"/>
  <c r="G16" i="40"/>
  <c r="D40" i="4"/>
  <c r="C40" i="4"/>
  <c r="D27" i="4"/>
  <c r="C27" i="4"/>
  <c r="D23" i="4"/>
  <c r="C23" i="4"/>
  <c r="C12" i="4"/>
  <c r="D12" i="4"/>
  <c r="G20" i="1"/>
  <c r="G28" i="1" s="1"/>
  <c r="F19" i="1"/>
  <c r="G14" i="1"/>
  <c r="F14" i="1"/>
  <c r="F20" i="1" s="1"/>
  <c r="G19" i="1"/>
  <c r="C19" i="1"/>
  <c r="C28" i="1" s="1"/>
  <c r="D19" i="1"/>
  <c r="D27" i="1"/>
  <c r="C27" i="1"/>
  <c r="G15" i="40" l="1"/>
  <c r="F28" i="1"/>
  <c r="D28" i="1"/>
  <c r="M12" i="40"/>
  <c r="M11" i="40"/>
  <c r="M10" i="40"/>
  <c r="M16" i="40" s="1"/>
  <c r="K17" i="39"/>
  <c r="J16" i="39"/>
  <c r="I16" i="39"/>
  <c r="H16" i="39"/>
  <c r="F16" i="39"/>
  <c r="E16" i="39"/>
  <c r="D16" i="39"/>
  <c r="M15" i="39"/>
  <c r="M14" i="39"/>
  <c r="M13" i="39"/>
  <c r="L13" i="39"/>
  <c r="M12" i="39"/>
  <c r="M11" i="39"/>
  <c r="M10" i="39"/>
  <c r="M17" i="39" s="1"/>
  <c r="E27" i="38"/>
  <c r="D27" i="38"/>
  <c r="F26" i="38"/>
  <c r="F25" i="38"/>
  <c r="F24" i="38"/>
  <c r="G28" i="38"/>
  <c r="F23" i="38"/>
  <c r="F22" i="38"/>
  <c r="F21" i="38"/>
  <c r="F20" i="38"/>
  <c r="F19" i="38"/>
  <c r="F18" i="38"/>
  <c r="F17" i="38"/>
  <c r="F16" i="38"/>
  <c r="F15" i="38"/>
  <c r="F14" i="38"/>
  <c r="F13" i="38"/>
  <c r="F12" i="38"/>
  <c r="F11" i="38"/>
  <c r="F10" i="38"/>
  <c r="F9" i="38"/>
  <c r="F8" i="38"/>
  <c r="F7" i="38"/>
  <c r="I44" i="37"/>
  <c r="G44" i="37"/>
  <c r="I146" i="37"/>
  <c r="H146" i="37"/>
  <c r="G146" i="37"/>
  <c r="H127" i="37"/>
  <c r="F127" i="37"/>
  <c r="H126" i="37"/>
  <c r="F126" i="37"/>
  <c r="H125" i="37"/>
  <c r="F125" i="37"/>
  <c r="H113" i="37"/>
  <c r="F113" i="37"/>
  <c r="B113" i="37" s="1"/>
  <c r="H99" i="37"/>
  <c r="F99" i="37"/>
  <c r="H95" i="37"/>
  <c r="F95" i="37"/>
  <c r="H88" i="37"/>
  <c r="F88" i="37"/>
  <c r="H79" i="37"/>
  <c r="F79" i="37"/>
  <c r="H73" i="37"/>
  <c r="F73" i="37"/>
  <c r="I63" i="37"/>
  <c r="I159" i="37" s="1"/>
  <c r="I160" i="37" s="1"/>
  <c r="H63" i="37"/>
  <c r="G63" i="37"/>
  <c r="F63" i="37"/>
  <c r="I55" i="37"/>
  <c r="H159" i="37" s="1"/>
  <c r="H160" i="37" s="1"/>
  <c r="H55" i="37"/>
  <c r="G55" i="37"/>
  <c r="F55" i="37"/>
  <c r="H49" i="37"/>
  <c r="F49" i="37"/>
  <c r="H44" i="37"/>
  <c r="F44" i="37"/>
  <c r="I30" i="37"/>
  <c r="G159" i="37" s="1"/>
  <c r="G160" i="37" s="1"/>
  <c r="H30" i="37"/>
  <c r="G30" i="37"/>
  <c r="F30" i="37"/>
  <c r="H21" i="37"/>
  <c r="F21" i="37"/>
  <c r="H15" i="37"/>
  <c r="L11" i="39" l="1"/>
  <c r="L14" i="39"/>
  <c r="L15" i="39"/>
  <c r="L15" i="40"/>
  <c r="L12" i="39"/>
  <c r="L10" i="39"/>
  <c r="L16" i="39" s="1"/>
  <c r="F27" i="38"/>
  <c r="H132" i="37"/>
  <c r="F132" i="37"/>
  <c r="E51" i="34" l="1"/>
  <c r="D51" i="34"/>
  <c r="E48" i="34"/>
  <c r="D48" i="34"/>
  <c r="E43" i="34"/>
  <c r="D43" i="34"/>
  <c r="E37" i="34"/>
  <c r="D37" i="34"/>
  <c r="E9" i="34"/>
  <c r="D9" i="34"/>
  <c r="L11" i="33" l="1"/>
  <c r="O11" i="33" s="1"/>
  <c r="L10" i="33"/>
  <c r="L12" i="33" s="1"/>
  <c r="I11" i="33"/>
  <c r="I10" i="33"/>
  <c r="I12" i="33" s="1"/>
  <c r="Q12" i="33"/>
  <c r="N12" i="33"/>
  <c r="M12" i="33"/>
  <c r="K12" i="33"/>
  <c r="J12" i="33"/>
  <c r="H12" i="33"/>
  <c r="G12" i="33"/>
  <c r="F12" i="33"/>
  <c r="E12" i="33"/>
  <c r="D12" i="33"/>
  <c r="C12" i="33"/>
  <c r="P11" i="33" l="1"/>
  <c r="O10" i="33"/>
  <c r="P10" i="33"/>
  <c r="P12" i="33" s="1"/>
  <c r="O12" i="33"/>
  <c r="E40" i="29"/>
  <c r="D40" i="29"/>
  <c r="E11" i="29"/>
  <c r="D11" i="29"/>
  <c r="D48" i="16"/>
  <c r="C48" i="16"/>
  <c r="C43" i="16"/>
  <c r="D43" i="16"/>
  <c r="C36" i="16"/>
  <c r="D36" i="16"/>
  <c r="D30" i="16"/>
  <c r="C30" i="16"/>
  <c r="D29" i="16"/>
  <c r="C29" i="16"/>
  <c r="D11" i="16"/>
  <c r="D13" i="16" s="1"/>
  <c r="C11" i="16"/>
  <c r="C13" i="16" s="1"/>
  <c r="D49" i="16" l="1"/>
  <c r="C49"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2" authorId="0" shapeId="0" xr:uid="{00000000-0006-0000-0100-000001000000}">
      <text>
        <r>
          <rPr>
            <b/>
            <sz val="9"/>
            <color indexed="81"/>
            <rFont val="Tahoma"/>
            <family val="2"/>
          </rPr>
          <t>Ingrese la fecha en el campo "Finalizado"</t>
        </r>
      </text>
    </comment>
    <comment ref="B7" authorId="0" shapeId="0" xr:uid="{D4DC710C-3313-420F-A48D-8E6D87453660}">
      <text>
        <r>
          <rPr>
            <b/>
            <sz val="9"/>
            <color indexed="81"/>
            <rFont val="Tahoma"/>
            <family val="2"/>
          </rPr>
          <t>Ingrese el número de CUIT sin los guiones</t>
        </r>
      </text>
    </comment>
    <comment ref="B11" authorId="0" shapeId="0" xr:uid="{00000000-0006-0000-0100-000002000000}">
      <text>
        <r>
          <rPr>
            <b/>
            <sz val="9"/>
            <color indexed="81"/>
            <rFont val="Tahoma"/>
            <family val="2"/>
          </rPr>
          <t>Ingrese el número de CUIT sin los guiones</t>
        </r>
      </text>
    </comment>
    <comment ref="B15" authorId="0" shapeId="0" xr:uid="{246DCE41-2F0B-4DA8-8899-949FC9FEEE07}">
      <text>
        <r>
          <rPr>
            <b/>
            <sz val="9"/>
            <color indexed="81"/>
            <rFont val="Tahoma"/>
            <family val="2"/>
          </rPr>
          <t>Ingrese el número de CUIT sin los guiones</t>
        </r>
      </text>
    </comment>
    <comment ref="B20" authorId="0" shapeId="0" xr:uid="{78CE2239-8C58-439C-9A15-0EE7C0B3F80F}">
      <text>
        <r>
          <rPr>
            <b/>
            <sz val="9"/>
            <color indexed="81"/>
            <rFont val="Tahoma"/>
            <family val="2"/>
          </rPr>
          <t>Ingrese el número de CUIT sin los guiones</t>
        </r>
      </text>
    </comment>
    <comment ref="F37" authorId="0" shapeId="0" xr:uid="{00000000-0006-0000-0100-000003000000}">
      <text>
        <r>
          <rPr>
            <b/>
            <sz val="9"/>
            <color indexed="81"/>
            <rFont val="Tahoma"/>
            <family val="2"/>
          </rPr>
          <t>Ingrese la fecha en formato "dd/mm/aaaa"</t>
        </r>
      </text>
    </comment>
    <comment ref="F38" authorId="0" shapeId="0" xr:uid="{00000000-0006-0000-0100-000004000000}">
      <text>
        <r>
          <rPr>
            <b/>
            <sz val="9"/>
            <color indexed="81"/>
            <rFont val="Tahoma"/>
            <family val="2"/>
          </rPr>
          <t>Ingrese la fecha en formato "dd/mm/aaaa"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5" authorId="0" shapeId="0" xr:uid="{00000000-0006-0000-0800-000001000000}">
      <text>
        <r>
          <rPr>
            <b/>
            <sz val="9"/>
            <color indexed="81"/>
            <rFont val="Tahoma"/>
            <family val="2"/>
          </rPr>
          <t>Ingrese el importe precedido del signo menos</t>
        </r>
        <r>
          <rPr>
            <sz val="9"/>
            <color indexed="81"/>
            <rFont val="Tahoma"/>
            <family val="2"/>
          </rPr>
          <t xml:space="preserve">
</t>
        </r>
      </text>
    </comment>
    <comment ref="H85" authorId="0" shapeId="0" xr:uid="{00000000-0006-0000-0800-000002000000}">
      <text>
        <r>
          <rPr>
            <b/>
            <sz val="9"/>
            <color indexed="81"/>
            <rFont val="Tahoma"/>
            <family val="2"/>
          </rPr>
          <t>Ingrese el importe precedido del signo menos</t>
        </r>
        <r>
          <rPr>
            <sz val="9"/>
            <color indexed="81"/>
            <rFont val="Tahoma"/>
            <family val="2"/>
          </rPr>
          <t xml:space="preserve">
</t>
        </r>
      </text>
    </comment>
    <comment ref="B102" authorId="0" shapeId="0" xr:uid="{00000000-0006-0000-0800-000003000000}">
      <text>
        <r>
          <rPr>
            <b/>
            <sz val="9"/>
            <color indexed="81"/>
            <rFont val="Tahoma"/>
            <family val="2"/>
          </rPr>
          <t>En caso de corresponder un resultado negativo, ingrese el importe precedido por el signo menos</t>
        </r>
      </text>
    </comment>
    <comment ref="B115" authorId="0" shapeId="0" xr:uid="{00000000-0006-0000-0800-000004000000}">
      <text>
        <r>
          <rPr>
            <b/>
            <sz val="9"/>
            <color indexed="81"/>
            <rFont val="Tahoma"/>
            <family val="2"/>
          </rPr>
          <t>En caso de corresponder un resultado negativo, ingrese el importe precedido por el signo menos</t>
        </r>
      </text>
    </comment>
    <comment ref="B135" authorId="0" shapeId="0" xr:uid="{00000000-0006-0000-0800-000005000000}">
      <text>
        <r>
          <rPr>
            <b/>
            <sz val="9"/>
            <color indexed="81"/>
            <rFont val="Tahoma"/>
            <family val="2"/>
          </rPr>
          <t>A los fines de simplificar el ejemplo se exponen algunos de los rubros involucrados.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7" authorId="0" shapeId="0" xr:uid="{00000000-0006-0000-0A00-000001000000}">
      <text>
        <r>
          <rPr>
            <b/>
            <sz val="9"/>
            <color indexed="81"/>
            <rFont val="Tahoma"/>
            <family val="2"/>
          </rPr>
          <t>Ingrese el importe precedido del signo menos</t>
        </r>
        <r>
          <rPr>
            <sz val="9"/>
            <color indexed="81"/>
            <rFont val="Tahoma"/>
            <family val="2"/>
          </rPr>
          <t xml:space="preserve">
</t>
        </r>
      </text>
    </comment>
    <comment ref="I7" authorId="0" shapeId="0" xr:uid="{00000000-0006-0000-0A00-000002000000}">
      <text>
        <r>
          <rPr>
            <b/>
            <sz val="9"/>
            <color indexed="81"/>
            <rFont val="Tahoma"/>
            <family val="2"/>
          </rPr>
          <t>Ingrese el importe precedido del signo menos</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7" authorId="0" shapeId="0" xr:uid="{00000000-0006-0000-0B00-000001000000}">
      <text>
        <r>
          <rPr>
            <b/>
            <sz val="9"/>
            <color indexed="81"/>
            <rFont val="Tahoma"/>
            <family val="2"/>
          </rPr>
          <t>Ingrese el importe precedido del signo menos</t>
        </r>
        <r>
          <rPr>
            <sz val="9"/>
            <color indexed="81"/>
            <rFont val="Tahoma"/>
            <family val="2"/>
          </rPr>
          <t xml:space="preserve">
</t>
        </r>
      </text>
    </comment>
    <comment ref="I7" authorId="0" shapeId="0" xr:uid="{00000000-0006-0000-0B00-000002000000}">
      <text>
        <r>
          <rPr>
            <b/>
            <sz val="9"/>
            <color indexed="81"/>
            <rFont val="Tahoma"/>
            <family val="2"/>
          </rPr>
          <t>Ingrese el importe precedido del signo menos</t>
        </r>
        <r>
          <rPr>
            <sz val="9"/>
            <color indexed="81"/>
            <rFont val="Tahoma"/>
            <family val="2"/>
          </rPr>
          <t xml:space="preserve">
</t>
        </r>
      </text>
    </comment>
  </commentList>
</comments>
</file>

<file path=xl/sharedStrings.xml><?xml version="1.0" encoding="utf-8"?>
<sst xmlns="http://schemas.openxmlformats.org/spreadsheetml/2006/main" count="540" uniqueCount="405">
  <si>
    <t>ACLARACION SOBRE EL MODELO PROPUESTO Y SU CONTENIDO</t>
  </si>
  <si>
    <t>Pagos por adquisición de participaciones en otros entes</t>
  </si>
  <si>
    <t>Flujo neto de efectivo generado por (aplicado en) actividades de inversión</t>
  </si>
  <si>
    <t>Cobros de aportes en efectivo de los propietarios</t>
  </si>
  <si>
    <t>Pagos por reembolsos de préstamos</t>
  </si>
  <si>
    <t>Flujo neto de efectivo generado por (aplicado en) activid. de financiación</t>
  </si>
  <si>
    <t>VARIACION NETA DEL EFECTIVO</t>
  </si>
  <si>
    <t>ACTIVIDADES OPERATIVAS</t>
  </si>
  <si>
    <t>Pagos por bienes y servicios operativos</t>
  </si>
  <si>
    <t>Neto por resultados financieros y p/tenencia generados por el E y EE</t>
  </si>
  <si>
    <t>Flujo neto de efectivo generado por (aplicado en) actividades operativas</t>
  </si>
  <si>
    <t>ACTIVIDADES DE INVERSION</t>
  </si>
  <si>
    <t>ACTIVIDADES DE FINANCIACION</t>
  </si>
  <si>
    <t>Pagos de dividendos</t>
  </si>
  <si>
    <t>Cobros de dividendos</t>
  </si>
  <si>
    <t>Pagos del impuesto a las ganancias</t>
  </si>
  <si>
    <t>Cobros de intereses</t>
  </si>
  <si>
    <t>RESULTADOS FINANCIEROS Y p/TENENCIA GENERADOS POR EL E y EE</t>
  </si>
  <si>
    <t>Flujo neto de efectivo generado por (aplicado en) operaciones ordinarias</t>
  </si>
  <si>
    <t>Flujo neto de efectivo generado (aplicado) por partidas extraordinarias</t>
  </si>
  <si>
    <t>Total</t>
  </si>
  <si>
    <t>Detalle</t>
  </si>
  <si>
    <t>Efectivo al inicio del ejercicio</t>
  </si>
  <si>
    <t>Modificación de ejercicios anteriores</t>
  </si>
  <si>
    <t>Efectivo modificado al inicio del ejercicio</t>
  </si>
  <si>
    <t>Efectivo al cierre del ejercicio</t>
  </si>
  <si>
    <t>Aumento (disminución) neto(a) del efectivo</t>
  </si>
  <si>
    <t>CAUSAS DE LAS VARIACIONES DEL EFECTIVO</t>
  </si>
  <si>
    <t>Cobros por ventas de bienes y servicios</t>
  </si>
  <si>
    <t>Pagos al personal y cargas sociales</t>
  </si>
  <si>
    <t>Pagos por compras de bienes de uso</t>
  </si>
  <si>
    <t>Cobros por ventas de bienes de uso</t>
  </si>
  <si>
    <t>Cobros por préstamos tomados</t>
  </si>
  <si>
    <t>Diferencias de cambio</t>
  </si>
  <si>
    <t>RECPAM sobre el efectivo y sus equivalentes</t>
  </si>
  <si>
    <t>Aumento (Disminución) neto(a) del efectivo</t>
  </si>
  <si>
    <t>(Nota ..)</t>
  </si>
  <si>
    <t>NOTA:</t>
  </si>
  <si>
    <t>DE ESTADOS CONTABLES A PRESENTAR POR LOS ENTES</t>
  </si>
  <si>
    <t>MODELOS SUGERIDOS DE ESTADOS BASICOS Y ANEXOS</t>
  </si>
  <si>
    <t>HOJA</t>
  </si>
  <si>
    <t>M O D E L O</t>
  </si>
  <si>
    <t>I  N  D  I  C  E</t>
  </si>
  <si>
    <t>CONSOLIDADOS, los que serán proporcionados mediante archivo por separado.</t>
  </si>
  <si>
    <t>En el presente trabajo no se incluyen modelos correspondientes a estados contables</t>
  </si>
  <si>
    <t>ESTADO DE FLUJO DE EFECTIVO  (Método Directo - Presentación Sintética)</t>
  </si>
  <si>
    <t xml:space="preserve">DENOMINACIÓN DEL ENTE  </t>
  </si>
  <si>
    <t xml:space="preserve">ESTADO DE SITUACIÓN PATRIMONIAL O BALANCE GENERAL </t>
  </si>
  <si>
    <t>Al .. /../ .... (en Moneda Homogénea y comparativo con el ejercicio anterior)</t>
  </si>
  <si>
    <t xml:space="preserve">ACTIVO </t>
  </si>
  <si>
    <t xml:space="preserve">PASIVO </t>
  </si>
  <si>
    <t xml:space="preserve">ACTIVO CORRIENTE </t>
  </si>
  <si>
    <t xml:space="preserve">PASIVO CORRIENTE </t>
  </si>
  <si>
    <t xml:space="preserve">Caja y Bancos (Nota …) </t>
  </si>
  <si>
    <t xml:space="preserve">Deudas (Nota …) </t>
  </si>
  <si>
    <t xml:space="preserve">Inversiones (Nota…) </t>
  </si>
  <si>
    <t xml:space="preserve">Cuentas por cobrar a asociados (Nota …) </t>
  </si>
  <si>
    <t xml:space="preserve">Cuentas por cobrar a terceros por la actividad principal (Nota…) </t>
  </si>
  <si>
    <t xml:space="preserve">PASIVO NO CORRIENTE </t>
  </si>
  <si>
    <t xml:space="preserve">Otros Créditos (Nota …) </t>
  </si>
  <si>
    <t xml:space="preserve">Otros activos (Nota …) </t>
  </si>
  <si>
    <t xml:space="preserve">Previsiones (Nota…) </t>
  </si>
  <si>
    <t xml:space="preserve">TOTAL ACTIVO CORRIENTE </t>
  </si>
  <si>
    <t xml:space="preserve">ACTIVO NO CORRIENTE </t>
  </si>
  <si>
    <t xml:space="preserve">TOTAL DEL PASIVO </t>
  </si>
  <si>
    <t xml:space="preserve">Inversiones (Anexo …) </t>
  </si>
  <si>
    <t xml:space="preserve">Bienes de uso (Anexo …) </t>
  </si>
  <si>
    <t xml:space="preserve">(Según estado respectivo) </t>
  </si>
  <si>
    <t xml:space="preserve">Propiedades de Inversión (Nota…) </t>
  </si>
  <si>
    <t xml:space="preserve">Activos Intangibles (Nota…) </t>
  </si>
  <si>
    <t xml:space="preserve">TOTAL DEL ACTIVO NO CORRIENTE </t>
  </si>
  <si>
    <t xml:space="preserve">TOTAL DEL ACTIVO </t>
  </si>
  <si>
    <t xml:space="preserve"> TOTAL DEL PASIVO + PATRIMONIO NETO</t>
  </si>
  <si>
    <t>Actual 
$</t>
  </si>
  <si>
    <t>Anterior 
$</t>
  </si>
  <si>
    <t>TOTAL DEL PASIVO NO CORRIENTE</t>
  </si>
  <si>
    <t>Bienes para consumo o comercialización (Nota…)</t>
  </si>
  <si>
    <t>Fondos con destino especifico (Nota…)</t>
  </si>
  <si>
    <t>TOTAL DEL PASIVO CORRIENTE</t>
  </si>
  <si>
    <t>Correspondiente al ejercicio finalizado el …/…/…  (en Moneda Homogénea y comparativo con el ejercicio anterior)</t>
  </si>
  <si>
    <t>Correspondiente al ejercicio finalizado el …/…/… (en Moneda Homogénea y comparativo con el ejercicio anterior)</t>
  </si>
  <si>
    <t>Ejercicio Actual</t>
  </si>
  <si>
    <t>Ejercicio Anterior</t>
  </si>
  <si>
    <t xml:space="preserve">ESTADO DE FLUJO DE EFECTIVO (Método Directo)  </t>
  </si>
  <si>
    <t xml:space="preserve">VARIACIÓN DEL EFECTIVO </t>
  </si>
  <si>
    <t xml:space="preserve">Efectivo al inicio del ejercicio </t>
  </si>
  <si>
    <t xml:space="preserve">Modificación de ejercicios anteriores (Nota ...) </t>
  </si>
  <si>
    <t xml:space="preserve">Efectivo modificado al inicio del ejercicio (Nota...) </t>
  </si>
  <si>
    <t xml:space="preserve">Efectivo al cierre del ejercicio (Nota...) </t>
  </si>
  <si>
    <t xml:space="preserve">Aumento (Disminución) neto del Efectivo </t>
  </si>
  <si>
    <t xml:space="preserve">CAUSAS DE LAS VARIACIONES DEL EFECTIVO </t>
  </si>
  <si>
    <t xml:space="preserve">Actividades operativas </t>
  </si>
  <si>
    <t xml:space="preserve">Cobros por recursos para fines diversos </t>
  </si>
  <si>
    <t xml:space="preserve">Pagos de deudas </t>
  </si>
  <si>
    <t xml:space="preserve">Pagos al personal y cargas sociales </t>
  </si>
  <si>
    <t xml:space="preserve">Pagos de otros impuestos </t>
  </si>
  <si>
    <t xml:space="preserve">Pagos por compras al contado de bienes para consumo o comercialización </t>
  </si>
  <si>
    <t xml:space="preserve">Intereses cobrados </t>
  </si>
  <si>
    <t xml:space="preserve">Intereses pagados </t>
  </si>
  <si>
    <t xml:space="preserve">………… </t>
  </si>
  <si>
    <t xml:space="preserve">Flujo neto de efectivo generado por (utilizado en) antes de las operaciones extraordinarias </t>
  </si>
  <si>
    <t xml:space="preserve">Cobros de indemnizaciones por siniestros </t>
  </si>
  <si>
    <t xml:space="preserve">Flujo neto de efectivo generado por (utilizado en) las operaciones extraordinarias </t>
  </si>
  <si>
    <t xml:space="preserve">Flujo neto de efectivo generado por (utilizado en) las actividades operativas </t>
  </si>
  <si>
    <t xml:space="preserve">Actividades de inversión </t>
  </si>
  <si>
    <t xml:space="preserve">Pagos por Compras de bienes de uso </t>
  </si>
  <si>
    <t xml:space="preserve">Pagos por compras de propiedades de inversión </t>
  </si>
  <si>
    <t xml:space="preserve">Cobros por ventas de bienes de uso </t>
  </si>
  <si>
    <t xml:space="preserve">Cobros por ventas de propiedades de inversión Intereses cobrados por préstamos otorgados </t>
  </si>
  <si>
    <t xml:space="preserve">Flujo neto de efectivo generado por (utilizado en) las actividades de inversión </t>
  </si>
  <si>
    <t xml:space="preserve">Actividades de financiación </t>
  </si>
  <si>
    <t xml:space="preserve">Cobros de préstamos de terceros </t>
  </si>
  <si>
    <t xml:space="preserve">Pagos de préstamos a terceros </t>
  </si>
  <si>
    <t xml:space="preserve">Intereses pagados por préstamos recibidos ……. </t>
  </si>
  <si>
    <t xml:space="preserve">Flujo neto de efectivo generado por (utilizado en) las actividades de financiación </t>
  </si>
  <si>
    <t>Resultados financieros y por tenencia generado por el efectivo y equivalente de efectivo[1]</t>
  </si>
  <si>
    <t xml:space="preserve">Recpam del efectivo y equivalente de efectivo </t>
  </si>
  <si>
    <t xml:space="preserve">Intereses ganados y no cobrados generados por el equivalente de efectivo </t>
  </si>
  <si>
    <t xml:space="preserve">Diferencias de cambio generados por el efectivo y equivalente de efectivo </t>
  </si>
  <si>
    <t xml:space="preserve">Total resultados financieros y por tenencia generado por el efectivo y equivalente de efectivo </t>
  </si>
  <si>
    <t xml:space="preserve">AUMENTO (DISMINUCIÓN) NETO DEL EFECTIVO </t>
  </si>
  <si>
    <t xml:space="preserve">[1] El ente puede optar por informarlo en Actividades operativas, en cuyo caso debe informar su composición en la información  complementaria (excepto los Entes Pequeños –Epeq- que pueden indicar los elementos que lo componen sin consignar los  importes).  </t>
  </si>
  <si>
    <t xml:space="preserve">Pagos de intereses </t>
  </si>
  <si>
    <t>Cobros por emisión de obligaciones negociables</t>
  </si>
  <si>
    <t>Rubros</t>
  </si>
  <si>
    <t>Aportes de los Asociados</t>
  </si>
  <si>
    <t>Resultados acumulados</t>
  </si>
  <si>
    <t>Totales</t>
  </si>
  <si>
    <t>Capital Cooperativo Suscripto</t>
  </si>
  <si>
    <t>Ajuste del Capital Cooperativo</t>
  </si>
  <si>
    <t>Ajuste del Capital Cooperativo No Capitalizado</t>
  </si>
  <si>
    <t>Retornos e Intereses cooperativos a capitalizar</t>
  </si>
  <si>
    <t>Otros Aportes de los Asociados</t>
  </si>
  <si>
    <t>Otros Ajustes al Patrimonio  Neto No capitalizables</t>
  </si>
  <si>
    <t>Excedentes reservados</t>
  </si>
  <si>
    <t>Resultados Diferidos</t>
  </si>
  <si>
    <t>Resultados No   Asignados</t>
  </si>
  <si>
    <t>TOTAL</t>
  </si>
  <si>
    <t>Reserva Legal</t>
  </si>
  <si>
    <t>Saldos al inicio del ejercicio</t>
  </si>
  <si>
    <t>Modificación del saldo (nota..)</t>
  </si>
  <si>
    <t>Saldos al inicio del ejercicio modificados</t>
  </si>
  <si>
    <t>Suscripción de Cuotas Sociales Bajas de Cuotas Sociales Suscripción/rescate TI.CO.CA.</t>
  </si>
  <si>
    <t>a Reconstitución del ajuste del capital a Reserva Especial ( nota ó anexo)</t>
  </si>
  <si>
    <t>a Reserva Legal (nota ó anexo) a Fondo Ed. y Cap. Coop.</t>
  </si>
  <si>
    <t>a Fondo acc. asist. y est. laboral a Intereses a TI.CO.C.A</t>
  </si>
  <si>
    <t>a Intereses a las cuotas sociales a Retornos Cooperativos</t>
  </si>
  <si>
    <t>Destino del Ajuste del Capital Coop.</t>
  </si>
  <si>
    <t>Absorción de pérdidas acum. Incrementos/Desafec. De res. diferidos Excedente (Pérdida) del ejercicio</t>
  </si>
  <si>
    <t>Saldos al cierre ejercicio</t>
  </si>
  <si>
    <t>Distribución de result.no asignados(1) a Reconstitución de reservas (nota..ó anexo)</t>
  </si>
  <si>
    <t>DENOMINACIÓN DEL ENTE  COOPERATIVA ... Ltda.</t>
  </si>
  <si>
    <t xml:space="preserve">Deudas Comerciales (Nota …) </t>
  </si>
  <si>
    <t>Remuneraciones y cargas sociales (nota …)</t>
  </si>
  <si>
    <t>Anticipos de Asociados/clientes (nota …)</t>
  </si>
  <si>
    <t>Ventas netas de bienes y servicios (anexo …</t>
  </si>
  <si>
    <t>Costo de los bienes vendidos y servicios prestados (anexo … )</t>
  </si>
  <si>
    <t>Excedente (Pérdida) bruta</t>
  </si>
  <si>
    <t>Resultados por valuación de bienes de cambio al valor neto de realización (anexo …)</t>
  </si>
  <si>
    <t>Gastos de comercialización (anexo … )</t>
  </si>
  <si>
    <t>Gastos de administración (anexo …)</t>
  </si>
  <si>
    <t xml:space="preserve">Resultados de inversiones en entes relacionados (nota …) </t>
  </si>
  <si>
    <t xml:space="preserve">Otros gastos (anexo ...) </t>
  </si>
  <si>
    <t>Depreciación de la llave de negocio</t>
  </si>
  <si>
    <t xml:space="preserve">Otros ingresos y egresos (nota …) </t>
  </si>
  <si>
    <t>Excedente (Pérdida) ordinaria de las operaciones que continúan</t>
  </si>
  <si>
    <t>Resultados de las operaciones (nota ... )</t>
  </si>
  <si>
    <t>Excedente (Pérdida) por las operaciones en descontinuación</t>
  </si>
  <si>
    <t xml:space="preserve">Excedente (Pérdida) de las operaciones ordinarias </t>
  </si>
  <si>
    <t xml:space="preserve">Resultados por la gestión cooperativa con no asociados </t>
  </si>
  <si>
    <t>Resultados por la gestión cooperativa con asociados</t>
  </si>
  <si>
    <t>Excedente (Pérdida) del ejercicio</t>
  </si>
  <si>
    <t>Excedente(Pérdida) del ejercicio</t>
  </si>
  <si>
    <t xml:space="preserve">Resultados por operaciones ajenas a la gestión cooperativa </t>
  </si>
  <si>
    <t>Resultados financieros y por tenencia:</t>
  </si>
  <si>
    <t xml:space="preserve">    Generados por activos (nota …)</t>
  </si>
  <si>
    <t xml:space="preserve">     Generados por pasivos (nota …) </t>
  </si>
  <si>
    <t xml:space="preserve">Resultados por la disposición de activos y liquidación de deudas (nota ... ) </t>
  </si>
  <si>
    <t>RESULTADOS POR LAS OPERACIONES EN DISCONTINUACIÓN</t>
  </si>
  <si>
    <t xml:space="preserve">PARTICIPACIÓN DE TERCEROS EN SOCIEDADES CONTROLADAS (NOTA … ) </t>
  </si>
  <si>
    <t>RESULTADOS DE LAS OPERACIONES EXTRAORDINARIAS (NOTA …)</t>
  </si>
  <si>
    <t xml:space="preserve">CLASIFICACIÓN DEL EXCEDENTE (PÉRDIDA) (NOTA …. – ANEXO …) </t>
  </si>
  <si>
    <t xml:space="preserve">RESULTADOS POR LAS OPERACIONES QUE CONTINUAN </t>
  </si>
  <si>
    <t>ESTADO DE EVOLUCION DE PATRIMONIO NETO</t>
  </si>
  <si>
    <t>ESTADO DE RESULTADOS</t>
  </si>
  <si>
    <t xml:space="preserve">Cobros por VENTAS para fines generales </t>
  </si>
  <si>
    <t xml:space="preserve">Cobros por VENTAS para fines específicos </t>
  </si>
  <si>
    <t>Cobros de aportes de Capital Cooperativo</t>
  </si>
  <si>
    <t>Cobros de aportes para fondos especificos de Capital Cooperativo</t>
  </si>
  <si>
    <t>Variaciones del efectivo</t>
  </si>
  <si>
    <t>Aumento (Disminución) neto del efectivo</t>
  </si>
  <si>
    <t>Causas de las variaciones del efectivo</t>
  </si>
  <si>
    <t>Actividades operativas</t>
  </si>
  <si>
    <t>Ganancia (Pérdida) ordinaria del ejercicio</t>
  </si>
  <si>
    <t>Ajustes para arribar al flujo neto de efectivo proveniente de las actividades operativas:</t>
  </si>
  <si>
    <t>Depreciación de bienes de uso</t>
  </si>
  <si>
    <t>Depreciación de bienes intangibles</t>
  </si>
  <si>
    <t>Cambios en activos y pasivos operativos:</t>
  </si>
  <si>
    <t>(Aumento) Disminución en créditos por ventas</t>
  </si>
  <si>
    <t>(Aumento) Disminución en otros créditos</t>
  </si>
  <si>
    <t>(Aumento) Disminución en bienes de cambio</t>
  </si>
  <si>
    <t>Aumento (Disminución) en deudas comerciales</t>
  </si>
  <si>
    <t>Aumento (Disminución) en remuneraciones y cargas sociales</t>
  </si>
  <si>
    <t>Aumento (Disminución) en deudas sociales y fiscales</t>
  </si>
  <si>
    <t>Aumento (Disminución) en deudas financieras</t>
  </si>
  <si>
    <t>Aumento (Disminución) en previsiones</t>
  </si>
  <si>
    <t>Flujo neto de efectivo generado por (utilizado en) las actividades operativas ordinarias</t>
  </si>
  <si>
    <t>Siniestros por recuperos</t>
  </si>
  <si>
    <t>Flujo neto de efectivo generado por (utilizado en) las actividades operativas extraordinarias</t>
  </si>
  <si>
    <t>Flujo neto de efectivo generado por (utilizado en) las actividades operativas</t>
  </si>
  <si>
    <t>Actividades de inversión</t>
  </si>
  <si>
    <t>Pago por compra de bienes de uso</t>
  </si>
  <si>
    <t>Pago por compra de bienes intangibles</t>
  </si>
  <si>
    <t>Flujo neto de efectivo generado por (utilizado en) las actividades de inversión</t>
  </si>
  <si>
    <t>Actividades de financiación</t>
  </si>
  <si>
    <t>Aportes de los propietarios</t>
  </si>
  <si>
    <t>Flujo neto de efectivo generado por (utilizado en) las actividades de financiación</t>
  </si>
  <si>
    <t xml:space="preserve">ESTADO DE FLUJO DE EFECTIVO (Método Indirecto)  </t>
  </si>
  <si>
    <t>Número de CUIT:</t>
  </si>
  <si>
    <t>XXXXXXXXXXXXXXXX</t>
  </si>
  <si>
    <t>Domicilio legal:</t>
  </si>
  <si>
    <t>Actividad principal:</t>
  </si>
  <si>
    <t>Inscripción en el Registro Público de Comercio:</t>
  </si>
  <si>
    <t>Estatuto social:</t>
  </si>
  <si>
    <t>Modificaciones estatutarias:</t>
  </si>
  <si>
    <t>XXXXX</t>
  </si>
  <si>
    <t xml:space="preserve">Fecha de vencimiento del estatuto: </t>
  </si>
  <si>
    <t>ESTADOS CONTABLES</t>
  </si>
  <si>
    <t xml:space="preserve">Ejercicio económico anual Nº </t>
  </si>
  <si>
    <t xml:space="preserve">Iniciado: </t>
  </si>
  <si>
    <t>Finalizado:</t>
  </si>
  <si>
    <t>Comparativo con el ejercicio anterior</t>
  </si>
  <si>
    <t>COMPOSICIÓN DEL CAPITAL</t>
  </si>
  <si>
    <t>Capital suscripto e integrado</t>
  </si>
  <si>
    <t>Nueva suscripción e integración de capital</t>
  </si>
  <si>
    <t>Capital suscripto pendiente de integración</t>
  </si>
  <si>
    <t>Instituto Nacional de Asociativismo y Economía Social
 de Asociativismo
y Economía Social</t>
  </si>
  <si>
    <t>X</t>
  </si>
  <si>
    <t>NOTAS A LOS ESTADOS CONTABLES</t>
  </si>
  <si>
    <t>Corriente</t>
  </si>
  <si>
    <t>No corriente</t>
  </si>
  <si>
    <t>Caja en moneda nacional</t>
  </si>
  <si>
    <t>Banco XX Cuenta corriente moneda nacional</t>
  </si>
  <si>
    <t>Valores a depositar</t>
  </si>
  <si>
    <t xml:space="preserve">Banco XX Cuenta corriente moneda extranjera </t>
  </si>
  <si>
    <t xml:space="preserve">Plazo Fijo </t>
  </si>
  <si>
    <t>Deudores por ventas</t>
  </si>
  <si>
    <t>Documentos a cobrar en moneda nacional</t>
  </si>
  <si>
    <t xml:space="preserve">Deudores por ventas al exterior </t>
  </si>
  <si>
    <t>Deudores morosos</t>
  </si>
  <si>
    <t>Deudores en gestión judicial</t>
  </si>
  <si>
    <t>Adelantos para gastos a rendir</t>
  </si>
  <si>
    <t>Cuentas particulares Directores</t>
  </si>
  <si>
    <t>Crédito fiscal</t>
  </si>
  <si>
    <t>Seguro de mercaderías pagado por adelantado</t>
  </si>
  <si>
    <t>Alquileres pagados por adelantado</t>
  </si>
  <si>
    <t>Impuesto a la Ganancia mínima presunta</t>
  </si>
  <si>
    <t>Retenciones Imp. a las ganancias</t>
  </si>
  <si>
    <t>Saldo a favor Imp. a las ganancias</t>
  </si>
  <si>
    <t>Intereses a devengar</t>
  </si>
  <si>
    <t>Depósitos en garantía de alquileres</t>
  </si>
  <si>
    <t>Mercaderías de reventa</t>
  </si>
  <si>
    <t xml:space="preserve">Proveedores </t>
  </si>
  <si>
    <t>Anticipo de clientes</t>
  </si>
  <si>
    <t>Préstamos bancarios</t>
  </si>
  <si>
    <t>Préstamos financieros Accionistas $</t>
  </si>
  <si>
    <t xml:space="preserve">Préstamos bancarios U$S </t>
  </si>
  <si>
    <t>Préstamos financieros Accionistas U$S</t>
  </si>
  <si>
    <t>Remuneraciones a pagar</t>
  </si>
  <si>
    <t>Provisión SAC</t>
  </si>
  <si>
    <t>Provisión Vacaciones</t>
  </si>
  <si>
    <t>ART</t>
  </si>
  <si>
    <t>Sindicato</t>
  </si>
  <si>
    <t>Impuesto a los ingresos brutos a pagar</t>
  </si>
  <si>
    <t>Retenciones Imp. a los ingresos brutos</t>
  </si>
  <si>
    <t>Provisión Imp. a la Ganancia mínima presunta</t>
  </si>
  <si>
    <t>Anticipo Imp. a la Ganancia mínima presunta</t>
  </si>
  <si>
    <t>Moratoria AFIP</t>
  </si>
  <si>
    <t xml:space="preserve">Previsión para indemnizaciones por despidos </t>
  </si>
  <si>
    <t>Previsión para juicios</t>
  </si>
  <si>
    <t>Ventas de bienes</t>
  </si>
  <si>
    <t>Generados por activos</t>
  </si>
  <si>
    <t>Diferencia de cotización</t>
  </si>
  <si>
    <t xml:space="preserve">Intereses devengados </t>
  </si>
  <si>
    <t>Resultado por tenencia</t>
  </si>
  <si>
    <t>Generados por pasivos</t>
  </si>
  <si>
    <t>Intereses devengados</t>
  </si>
  <si>
    <t>Incendio de depósito (neto de recuperos)</t>
  </si>
  <si>
    <t>Banco XX Cta. Cte. M. Extr.</t>
  </si>
  <si>
    <t>Plazo fijo</t>
  </si>
  <si>
    <t>Vencimientos</t>
  </si>
  <si>
    <t>Créditos por ventas</t>
  </si>
  <si>
    <t>Deudas comerciales</t>
  </si>
  <si>
    <t>Préstamos</t>
  </si>
  <si>
    <t>A vencer:</t>
  </si>
  <si>
    <t>1º trimestre siguiente que abarca desde el … al …</t>
  </si>
  <si>
    <t>2º trimestre siguiente que abarca desde el ... al …</t>
  </si>
  <si>
    <t>3º trimestre siguiente que abarca desde el ... al …</t>
  </si>
  <si>
    <t>4º trimestre siguiente que abarca desde el ... al …</t>
  </si>
  <si>
    <t>Desde el ……</t>
  </si>
  <si>
    <t>Plazo vencido</t>
  </si>
  <si>
    <t>Sin plazo establecido</t>
  </si>
  <si>
    <t>1º trimestre siguiente que abarca desde el ... al …</t>
  </si>
  <si>
    <t>Desde el …….</t>
  </si>
  <si>
    <t>Tasa de interés promedio aplicable a los saldos de los créditos: …</t>
  </si>
  <si>
    <t>Tasa de interés promedio aplicable a los saldos de las deudas y préstamos: …</t>
  </si>
  <si>
    <t>Actual</t>
  </si>
  <si>
    <t>Anterior</t>
  </si>
  <si>
    <t>CUADRO DE GASTOS</t>
  </si>
  <si>
    <t>Gastos de administración</t>
  </si>
  <si>
    <t>Gastos de comercialización</t>
  </si>
  <si>
    <t xml:space="preserve">Total al </t>
  </si>
  <si>
    <t>Remuneraciones al personal y cargas sociales</t>
  </si>
  <si>
    <t>Comisiones de venta</t>
  </si>
  <si>
    <t>Viáticos y gastos de movilidad</t>
  </si>
  <si>
    <t>Alquileres pagados</t>
  </si>
  <si>
    <t>Seguros</t>
  </si>
  <si>
    <t>Gastos de mantenimiento</t>
  </si>
  <si>
    <t>Gastos de librería</t>
  </si>
  <si>
    <t>Insumos operativos</t>
  </si>
  <si>
    <t>Honorarios y retribuciones por servicios</t>
  </si>
  <si>
    <t>Fletes y acarreos</t>
  </si>
  <si>
    <t>Gastos generales (luz, agua, gas, teléfono e Internet)</t>
  </si>
  <si>
    <t>Comisiones y gastos bancarios</t>
  </si>
  <si>
    <t>Tasas y contribuciones municipales</t>
  </si>
  <si>
    <t>Gastos de publicidad y promoción</t>
  </si>
  <si>
    <t>Seguridad</t>
  </si>
  <si>
    <t>Juicios</t>
  </si>
  <si>
    <t xml:space="preserve">Depreciación de bienes de uso </t>
  </si>
  <si>
    <t xml:space="preserve">Depreciación de bienes intangibles </t>
  </si>
  <si>
    <t>Impuesto sobre los ingresos brutos</t>
  </si>
  <si>
    <t>Total al</t>
  </si>
  <si>
    <t>XX/XX/X2</t>
  </si>
  <si>
    <t>XX/XX/X1</t>
  </si>
  <si>
    <t>BIENES DE USO</t>
  </si>
  <si>
    <t>Valores de origen</t>
  </si>
  <si>
    <t>Amortizaciones</t>
  </si>
  <si>
    <t>Valor residual al</t>
  </si>
  <si>
    <t>Valor al inicio del ejercicio</t>
  </si>
  <si>
    <t>Altas del ejercicio</t>
  </si>
  <si>
    <t>Bajas del ejercicio</t>
  </si>
  <si>
    <t>Valor al cierre del ejercicio</t>
  </si>
  <si>
    <t>Acumuladas al inicio del ejercicio</t>
  </si>
  <si>
    <t>Del ejercicio</t>
  </si>
  <si>
    <t>Acumuladas al cierre del ejercicio</t>
  </si>
  <si>
    <t>Inmuebles</t>
  </si>
  <si>
    <t>Mejora sobre inmuebles</t>
  </si>
  <si>
    <t>Rodados</t>
  </si>
  <si>
    <t>Muebles y útiles</t>
  </si>
  <si>
    <t>Equipos de computación</t>
  </si>
  <si>
    <t>Instalaciones</t>
  </si>
  <si>
    <t>COOPERATIVOS  (RT N° 24)</t>
  </si>
  <si>
    <t>BIENES INTANGIBLES</t>
  </si>
  <si>
    <t>Depreciaciones</t>
  </si>
  <si>
    <t xml:space="preserve">Valor residual al </t>
  </si>
  <si>
    <t xml:space="preserve">Marcas </t>
  </si>
  <si>
    <t>Software - Programas de computación</t>
  </si>
  <si>
    <t>Gastos de desarrollo</t>
  </si>
  <si>
    <t>0-C</t>
  </si>
  <si>
    <t>3-EEPN</t>
  </si>
  <si>
    <t>4-EFE (D)</t>
  </si>
  <si>
    <t>5-EFE (D)</t>
  </si>
  <si>
    <t>1-ESP</t>
  </si>
  <si>
    <t>ESTADO DE SITUACION PATRIMONIAL</t>
  </si>
  <si>
    <t>2-ER</t>
  </si>
  <si>
    <t>ESTADO DE EVOLUCION DEL PATRIMONIO NETO</t>
  </si>
  <si>
    <t>ESTADO DE FLUJO DE EFECTIVO (Método Directo)</t>
  </si>
  <si>
    <t>ESTADO DE FLUJO DE EFECTIVO (Método Indirecto)</t>
  </si>
  <si>
    <t>ANEXO: BIENES DE USO</t>
  </si>
  <si>
    <t>ANEXO: ACTIVOS INTANGIBLES</t>
  </si>
  <si>
    <t>CARATULA</t>
  </si>
  <si>
    <t>XXXXXXXXXXXXXXXXX</t>
  </si>
  <si>
    <t>Firmado a los efectos de su identificación con mi Certificación Literal de fecha .. / .. / ....</t>
  </si>
  <si>
    <t>ESTADOS CONTABLES AL .. / .. / ....</t>
  </si>
  <si>
    <t>PATRIMONIO NETO</t>
  </si>
  <si>
    <r>
      <t>Derechos a</t>
    </r>
    <r>
      <rPr>
        <sz val="11"/>
        <rFont val="Garamond"/>
        <family val="1"/>
      </rPr>
      <t xml:space="preserve"> </t>
    </r>
    <r>
      <rPr>
        <sz val="11"/>
        <color rgb="FF000000"/>
        <rFont val="Garamond"/>
        <family val="1"/>
      </rPr>
      <t xml:space="preserve">recibir servicios </t>
    </r>
  </si>
  <si>
    <t>X. COMPOSICIÓN DE LOS RUBROS</t>
  </si>
  <si>
    <t>X.1. Caja y bancos</t>
  </si>
  <si>
    <t>X.2. Inversiones</t>
  </si>
  <si>
    <t>X.3. Créditos por ventas</t>
  </si>
  <si>
    <t>X.X. Otros créditos</t>
  </si>
  <si>
    <t>X.5. Bienes de cambio</t>
  </si>
  <si>
    <t>X.6. Deudas comerciales</t>
  </si>
  <si>
    <t>X.7. Deudas financieras</t>
  </si>
  <si>
    <t>X.8. Remuneraciones y cargas sociales</t>
  </si>
  <si>
    <t>X.9. Deudas sociales</t>
  </si>
  <si>
    <t>X.10. Deudas fiscales</t>
  </si>
  <si>
    <t>X.11. Previsiones</t>
  </si>
  <si>
    <t xml:space="preserve">X.12. Ventas netas de bienes </t>
  </si>
  <si>
    <t>X.13. Resultados financieros y por tenencia</t>
  </si>
  <si>
    <t>X.1X. Resultados extraordinarios</t>
  </si>
  <si>
    <t>X.15. Aumento de capital</t>
  </si>
  <si>
    <t>X.16. Efectivo y equivalentes</t>
  </si>
  <si>
    <t>X.17. Clasificación de créditos y deudas</t>
  </si>
  <si>
    <t>6-EFE (I)</t>
  </si>
  <si>
    <t>7-Notas</t>
  </si>
  <si>
    <t>8-A B.Uso</t>
  </si>
  <si>
    <t>9-A B.Intag.</t>
  </si>
  <si>
    <t>10-A Gtos</t>
  </si>
  <si>
    <t>NOTAS</t>
  </si>
  <si>
    <t>Resarva Especial Articulo 42</t>
  </si>
  <si>
    <t>ANEXO: CUADRO DE GASTOS</t>
  </si>
  <si>
    <t>El modelo sugerido contempla todos los conceptos o rubros previstos para el caso por la RT 24. En la práctica no se requiere la inclusión de conceptos sin movimientos en el ejercicio, lo que permitirá ajustar los espacios de columnas y renglones del estado para una mejor presentación del mismo.</t>
  </si>
  <si>
    <t>El método sintético es aplicable para todos los entes, excepto los que apliquen conjuntamente la RT Nº17 con la RT N°11, o la RT N°17 con la RT N°24.</t>
  </si>
  <si>
    <t>ACLARACIONES SOBRE EL MODELO PROPUESTO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</si>
</sst>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 #,##0.00_-;\-&quot;$&quot;\ * #,##0.00_-;_-&quot;$&quot;\ * &quot;-&quot;??_-;_-@_-"/>
    <numFmt numFmtId="165" formatCode="_ &quot;$&quot;\ * #,##0.00_ ;_ &quot;$&quot;\ * \-#,##0.00_ ;_ &quot;$&quot;\ * &quot;-&quot;??_ ;_ @_ "/>
    <numFmt numFmtId="166" formatCode="##\-########\-#"/>
    <numFmt numFmtId="167" formatCode="[$-C0A]d\ &quot;de&quot;\ mmmm\ &quot;de&quot;\ yyyy;@"/>
  </numFmts>
  <fonts count="34" x14ac:knownFonts="1">
    <font>
      <sz val="10"/>
      <name val="Arial"/>
    </font>
    <font>
      <sz val="10"/>
      <name val="Arial"/>
    </font>
    <font>
      <b/>
      <sz val="11"/>
      <color rgb="FF000000"/>
      <name val="Garamond"/>
      <family val="1"/>
    </font>
    <font>
      <sz val="11"/>
      <color rgb="FF000000"/>
      <name val="Garamond"/>
      <family val="1"/>
    </font>
    <font>
      <sz val="12"/>
      <color rgb="FF000000"/>
      <name val="Garamond"/>
      <family val="1"/>
    </font>
    <font>
      <b/>
      <sz val="12"/>
      <color rgb="FF000000"/>
      <name val="Garamond"/>
      <family val="1"/>
    </font>
    <font>
      <u/>
      <sz val="10"/>
      <color theme="10"/>
      <name val="Arial"/>
      <family val="2"/>
    </font>
    <font>
      <sz val="9"/>
      <color rgb="FF000000"/>
      <name val="Garamond"/>
      <family val="1"/>
    </font>
    <font>
      <b/>
      <sz val="12"/>
      <name val="Garamond"/>
      <family val="1"/>
    </font>
    <font>
      <sz val="12"/>
      <name val="Garamond"/>
      <family val="1"/>
    </font>
    <font>
      <b/>
      <i/>
      <u/>
      <sz val="12"/>
      <name val="Garamond"/>
      <family val="1"/>
    </font>
    <font>
      <b/>
      <i/>
      <sz val="12"/>
      <name val="Garamond"/>
      <family val="1"/>
    </font>
    <font>
      <i/>
      <sz val="12"/>
      <name val="Garamond"/>
      <family val="1"/>
    </font>
    <font>
      <u/>
      <sz val="12"/>
      <name val="Garamond"/>
      <family val="1"/>
    </font>
    <font>
      <b/>
      <sz val="9"/>
      <color indexed="81"/>
      <name val="Tahoma"/>
      <family val="2"/>
    </font>
    <font>
      <sz val="9"/>
      <color indexed="81"/>
      <name val="Tahoma"/>
      <family val="2"/>
    </font>
    <font>
      <sz val="10"/>
      <name val="Garamond"/>
      <family val="1"/>
    </font>
    <font>
      <b/>
      <sz val="14"/>
      <name val="Garamond"/>
      <family val="1"/>
    </font>
    <font>
      <b/>
      <sz val="10"/>
      <name val="Garamond"/>
      <family val="1"/>
    </font>
    <font>
      <b/>
      <sz val="11"/>
      <name val="Garamond"/>
      <family val="1"/>
    </font>
    <font>
      <i/>
      <sz val="10"/>
      <name val="Garamond"/>
      <family val="1"/>
    </font>
    <font>
      <b/>
      <sz val="9"/>
      <name val="Garamond"/>
      <family val="1"/>
    </font>
    <font>
      <b/>
      <sz val="8"/>
      <name val="Garamond"/>
      <family val="1"/>
    </font>
    <font>
      <sz val="9"/>
      <name val="Garamond"/>
      <family val="1"/>
    </font>
    <font>
      <b/>
      <i/>
      <sz val="10"/>
      <name val="Garamond"/>
      <family val="1"/>
    </font>
    <font>
      <b/>
      <sz val="10"/>
      <color rgb="FF231F20"/>
      <name val="Garamond"/>
      <family val="1"/>
    </font>
    <font>
      <sz val="10"/>
      <color rgb="FF231F20"/>
      <name val="Garamond"/>
      <family val="1"/>
    </font>
    <font>
      <b/>
      <u/>
      <sz val="11"/>
      <color rgb="FF000000"/>
      <name val="Garamond"/>
      <family val="1"/>
    </font>
    <font>
      <sz val="11"/>
      <name val="Garamond"/>
      <family val="1"/>
    </font>
    <font>
      <b/>
      <sz val="5.5"/>
      <name val="Garamond"/>
      <family val="1"/>
    </font>
    <font>
      <b/>
      <sz val="4"/>
      <name val="Garamond"/>
      <family val="1"/>
    </font>
    <font>
      <b/>
      <sz val="5"/>
      <name val="Garamond"/>
      <family val="1"/>
    </font>
    <font>
      <b/>
      <sz val="3.5"/>
      <name val="Garamond"/>
      <family val="1"/>
    </font>
    <font>
      <b/>
      <sz val="6"/>
      <name val="Garamond"/>
      <family val="1"/>
    </font>
  </fonts>
  <fills count="2">
    <fill>
      <patternFill patternType="none"/>
    </fill>
    <fill>
      <patternFill patternType="gray125"/>
    </fill>
  </fills>
  <borders count="8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rgb="FF231F20"/>
      </left>
      <right style="medium">
        <color rgb="FF231F20"/>
      </right>
      <top style="medium">
        <color rgb="FF231F20"/>
      </top>
      <bottom/>
      <diagonal/>
    </border>
    <border>
      <left style="medium">
        <color rgb="FF231F20"/>
      </left>
      <right style="medium">
        <color rgb="FF231F20"/>
      </right>
      <top/>
      <bottom/>
      <diagonal/>
    </border>
    <border>
      <left/>
      <right style="medium">
        <color rgb="FF231F20"/>
      </right>
      <top style="medium">
        <color rgb="FF231F20"/>
      </top>
      <bottom/>
      <diagonal/>
    </border>
    <border>
      <left/>
      <right style="medium">
        <color rgb="FF231F20"/>
      </right>
      <top/>
      <bottom/>
      <diagonal/>
    </border>
    <border>
      <left/>
      <right/>
      <top style="medium">
        <color rgb="FF231F20"/>
      </top>
      <bottom/>
      <diagonal/>
    </border>
    <border>
      <left/>
      <right style="medium">
        <color rgb="FF231F20"/>
      </right>
      <top/>
      <bottom style="medium">
        <color rgb="FF231F20"/>
      </bottom>
      <diagonal/>
    </border>
    <border>
      <left style="medium">
        <color rgb="FF231F20"/>
      </left>
      <right style="medium">
        <color rgb="FF231F20"/>
      </right>
      <top/>
      <bottom style="medium">
        <color rgb="FF231F20"/>
      </bottom>
      <diagonal/>
    </border>
    <border>
      <left/>
      <right/>
      <top/>
      <bottom style="medium">
        <color rgb="FF231F20"/>
      </bottom>
      <diagonal/>
    </border>
    <border>
      <left style="medium">
        <color rgb="FF231F20"/>
      </left>
      <right/>
      <top style="medium">
        <color rgb="FF231F20"/>
      </top>
      <bottom/>
      <diagonal/>
    </border>
    <border>
      <left style="medium">
        <color rgb="FF231F20"/>
      </left>
      <right/>
      <top/>
      <bottom/>
      <diagonal/>
    </border>
    <border>
      <left style="medium">
        <color rgb="FF231F20"/>
      </left>
      <right/>
      <top/>
      <bottom style="medium">
        <color rgb="FF231F20"/>
      </bottom>
      <diagonal/>
    </border>
    <border>
      <left style="medium">
        <color indexed="64"/>
      </left>
      <right style="medium">
        <color indexed="64"/>
      </right>
      <top/>
      <bottom style="medium">
        <color rgb="FF231F20"/>
      </bottom>
      <diagonal/>
    </border>
    <border>
      <left/>
      <right style="medium">
        <color rgb="FF231F20"/>
      </right>
      <top/>
      <bottom style="medium">
        <color indexed="64"/>
      </bottom>
      <diagonal/>
    </border>
    <border>
      <left style="medium">
        <color rgb="FF231F20"/>
      </left>
      <right style="medium">
        <color rgb="FF231F20"/>
      </right>
      <top/>
      <bottom style="medium">
        <color indexed="64"/>
      </bottom>
      <diagonal/>
    </border>
    <border>
      <left style="medium">
        <color rgb="FF231F20"/>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style="medium">
        <color rgb="FF231F20"/>
      </left>
      <right style="medium">
        <color indexed="64"/>
      </right>
      <top style="medium">
        <color rgb="FF231F20"/>
      </top>
      <bottom/>
      <diagonal/>
    </border>
    <border>
      <left style="medium">
        <color rgb="FF231F20"/>
      </left>
      <right style="medium">
        <color indexed="64"/>
      </right>
      <top/>
      <bottom style="medium">
        <color rgb="FF231F20"/>
      </bottom>
      <diagonal/>
    </border>
    <border>
      <left/>
      <right style="thin">
        <color indexed="64"/>
      </right>
      <top style="medium">
        <color indexed="64"/>
      </top>
      <bottom style="thin">
        <color indexed="64"/>
      </bottom>
      <diagonal/>
    </border>
  </borders>
  <cellStyleXfs count="4">
    <xf numFmtId="0" fontId="0" fillId="0" borderId="0"/>
    <xf numFmtId="43" fontId="1" fillId="0" borderId="0" applyFont="0" applyFill="0" applyBorder="0" applyAlignment="0" applyProtection="0"/>
    <xf numFmtId="0" fontId="6" fillId="0" borderId="0" applyNumberFormat="0" applyFill="0" applyBorder="0" applyAlignment="0" applyProtection="0"/>
    <xf numFmtId="164" fontId="1" fillId="0" borderId="0" applyFont="0" applyFill="0" applyBorder="0" applyAlignment="0" applyProtection="0"/>
  </cellStyleXfs>
  <cellXfs count="519">
    <xf numFmtId="0" fontId="0" fillId="0" borderId="0" xfId="0"/>
    <xf numFmtId="0" fontId="2" fillId="0" borderId="5" xfId="0" applyFont="1" applyBorder="1" applyAlignment="1">
      <alignment vertical="center" wrapText="1"/>
    </xf>
    <xf numFmtId="0" fontId="2" fillId="0" borderId="25" xfId="0" applyFont="1" applyBorder="1" applyAlignment="1">
      <alignment vertical="center" wrapText="1"/>
    </xf>
    <xf numFmtId="43" fontId="4" fillId="0" borderId="25" xfId="0" applyNumberFormat="1" applyFont="1" applyBorder="1" applyAlignment="1">
      <alignment vertical="center" wrapText="1"/>
    </xf>
    <xf numFmtId="43" fontId="4" fillId="0" borderId="25" xfId="1" applyFont="1" applyBorder="1" applyAlignment="1">
      <alignment vertical="center" wrapText="1"/>
    </xf>
    <xf numFmtId="0" fontId="4" fillId="0" borderId="24" xfId="0" applyFont="1" applyBorder="1" applyAlignment="1">
      <alignment vertical="center" wrapText="1"/>
    </xf>
    <xf numFmtId="0" fontId="4" fillId="0" borderId="20" xfId="0" applyFont="1" applyBorder="1" applyAlignment="1">
      <alignment vertical="center" wrapText="1"/>
    </xf>
    <xf numFmtId="0" fontId="4" fillId="0" borderId="19" xfId="0" applyFont="1" applyBorder="1" applyAlignment="1">
      <alignment vertical="center" wrapText="1"/>
    </xf>
    <xf numFmtId="0" fontId="7" fillId="0" borderId="0" xfId="0" applyFont="1" applyAlignment="1">
      <alignment vertical="center"/>
    </xf>
    <xf numFmtId="0" fontId="2" fillId="0" borderId="19" xfId="0" applyFont="1" applyBorder="1" applyAlignment="1">
      <alignment vertical="center" wrapText="1"/>
    </xf>
    <xf numFmtId="164" fontId="4" fillId="0" borderId="14" xfId="3" applyFont="1" applyBorder="1" applyAlignment="1">
      <alignment vertical="center" wrapText="1"/>
    </xf>
    <xf numFmtId="164" fontId="4" fillId="0" borderId="5" xfId="3" applyFont="1" applyBorder="1" applyAlignment="1">
      <alignment vertical="center" wrapText="1"/>
    </xf>
    <xf numFmtId="164" fontId="4" fillId="0" borderId="22" xfId="3" applyFont="1" applyBorder="1" applyAlignment="1">
      <alignment vertical="center" wrapText="1"/>
    </xf>
    <xf numFmtId="164" fontId="4" fillId="0" borderId="25" xfId="3" applyFont="1" applyBorder="1" applyAlignment="1">
      <alignment vertical="center" wrapText="1"/>
    </xf>
    <xf numFmtId="0" fontId="9" fillId="0" borderId="0" xfId="2" applyFont="1" applyFill="1" applyBorder="1" applyAlignment="1" applyProtection="1">
      <alignment horizontal="left" vertical="top" wrapText="1"/>
    </xf>
    <xf numFmtId="0" fontId="9" fillId="0" borderId="0" xfId="2" applyFont="1" applyFill="1" applyBorder="1" applyAlignment="1" applyProtection="1">
      <alignment horizontal="justify" vertical="top" wrapText="1"/>
    </xf>
    <xf numFmtId="0" fontId="9" fillId="0" borderId="0" xfId="0" applyFont="1" applyAlignment="1">
      <alignment horizontal="justify" vertical="top" wrapText="1"/>
    </xf>
    <xf numFmtId="0" fontId="11" fillId="0" borderId="0" xfId="0" applyFont="1" applyAlignment="1">
      <alignment vertical="top" wrapText="1"/>
    </xf>
    <xf numFmtId="0" fontId="11" fillId="0" borderId="0" xfId="0" applyFont="1" applyAlignment="1">
      <alignment horizontal="justify" vertical="top" wrapText="1"/>
    </xf>
    <xf numFmtId="0" fontId="10" fillId="0" borderId="0" xfId="0" applyFont="1" applyAlignment="1">
      <alignment horizontal="justify" vertical="top" wrapText="1"/>
    </xf>
    <xf numFmtId="0" fontId="11" fillId="0" borderId="0" xfId="0" applyFont="1" applyAlignment="1">
      <alignment horizontal="left" vertical="top" wrapText="1"/>
    </xf>
    <xf numFmtId="0" fontId="8" fillId="0" borderId="0" xfId="2" applyFont="1" applyFill="1" applyBorder="1" applyAlignment="1" applyProtection="1">
      <alignment horizontal="justify" vertical="top" wrapText="1"/>
    </xf>
    <xf numFmtId="0" fontId="12" fillId="0" borderId="0" xfId="0" applyFont="1" applyAlignment="1">
      <alignment horizontal="left" vertical="top" wrapText="1"/>
    </xf>
    <xf numFmtId="0" fontId="10" fillId="0" borderId="0" xfId="2" applyFont="1" applyFill="1" applyBorder="1" applyAlignment="1" applyProtection="1">
      <alignment horizontal="justify" vertical="top" wrapText="1"/>
    </xf>
    <xf numFmtId="0" fontId="12" fillId="0" borderId="0" xfId="0" applyFont="1" applyAlignment="1">
      <alignment horizontal="justify" vertical="top" wrapText="1"/>
    </xf>
    <xf numFmtId="0" fontId="9" fillId="0" borderId="0" xfId="0" applyFont="1"/>
    <xf numFmtId="0" fontId="5" fillId="0" borderId="20" xfId="0" applyFont="1" applyBorder="1" applyAlignment="1">
      <alignment vertical="center" wrapText="1"/>
    </xf>
    <xf numFmtId="0" fontId="9" fillId="0" borderId="7" xfId="0" applyFont="1" applyBorder="1"/>
    <xf numFmtId="0" fontId="9" fillId="0" borderId="7" xfId="0" applyFont="1" applyBorder="1" applyAlignment="1">
      <alignment horizontal="left" vertical="top" wrapText="1"/>
    </xf>
    <xf numFmtId="164" fontId="9" fillId="0" borderId="5" xfId="3" applyFont="1" applyFill="1" applyBorder="1" applyAlignment="1">
      <alignment vertical="top" wrapText="1"/>
    </xf>
    <xf numFmtId="0" fontId="9" fillId="0" borderId="7" xfId="0" applyFont="1" applyBorder="1" applyAlignment="1">
      <alignment horizontal="justify" vertical="top" wrapText="1"/>
    </xf>
    <xf numFmtId="164" fontId="9" fillId="0" borderId="61" xfId="3" applyFont="1" applyFill="1" applyBorder="1" applyAlignment="1">
      <alignment vertical="top" wrapText="1"/>
    </xf>
    <xf numFmtId="0" fontId="10" fillId="0" borderId="7" xfId="0" applyFont="1" applyBorder="1" applyAlignment="1">
      <alignment vertical="top" wrapText="1"/>
    </xf>
    <xf numFmtId="0" fontId="11" fillId="0" borderId="7" xfId="0" applyFont="1" applyBorder="1" applyAlignment="1">
      <alignment horizontal="justify" vertical="top" wrapText="1"/>
    </xf>
    <xf numFmtId="0" fontId="10" fillId="0" borderId="7" xfId="0" applyFont="1" applyBorder="1" applyAlignment="1">
      <alignment horizontal="justify" vertical="top" wrapText="1"/>
    </xf>
    <xf numFmtId="0" fontId="11" fillId="0" borderId="7" xfId="0" applyFont="1" applyBorder="1" applyAlignment="1">
      <alignment horizontal="left" vertical="top" wrapText="1"/>
    </xf>
    <xf numFmtId="0" fontId="8" fillId="0" borderId="7" xfId="2" applyFont="1" applyFill="1" applyBorder="1" applyAlignment="1" applyProtection="1">
      <alignment horizontal="justify" vertical="top" wrapText="1"/>
    </xf>
    <xf numFmtId="0" fontId="12" fillId="0" borderId="7" xfId="0" applyFont="1" applyBorder="1" applyAlignment="1">
      <alignment vertical="top" wrapText="1"/>
    </xf>
    <xf numFmtId="0" fontId="10" fillId="0" borderId="7" xfId="2" applyFont="1" applyFill="1" applyBorder="1" applyAlignment="1" applyProtection="1">
      <alignment horizontal="justify" vertical="top" wrapText="1"/>
    </xf>
    <xf numFmtId="0" fontId="9" fillId="0" borderId="7" xfId="2" applyFont="1" applyFill="1" applyBorder="1" applyAlignment="1" applyProtection="1">
      <alignment horizontal="justify" vertical="top" wrapText="1"/>
    </xf>
    <xf numFmtId="0" fontId="12" fillId="0" borderId="7" xfId="0" applyFont="1" applyBorder="1" applyAlignment="1">
      <alignment horizontal="justify" vertical="top" wrapText="1"/>
    </xf>
    <xf numFmtId="0" fontId="12" fillId="0" borderId="7" xfId="0" applyFont="1" applyBorder="1" applyAlignment="1">
      <alignment horizontal="left" vertical="top" wrapText="1"/>
    </xf>
    <xf numFmtId="0" fontId="8" fillId="0" borderId="11" xfId="0" applyFont="1" applyBorder="1" applyAlignment="1">
      <alignment horizontal="justify" vertical="top" wrapText="1"/>
    </xf>
    <xf numFmtId="0" fontId="8" fillId="0" borderId="3" xfId="0" applyFont="1" applyBorder="1" applyAlignment="1">
      <alignment horizontal="justify" vertical="top" wrapText="1"/>
    </xf>
    <xf numFmtId="164" fontId="9" fillId="0" borderId="16" xfId="3" applyFont="1" applyFill="1" applyBorder="1" applyAlignment="1">
      <alignment vertical="top" wrapText="1"/>
    </xf>
    <xf numFmtId="164" fontId="9" fillId="0" borderId="24" xfId="3" applyFont="1" applyFill="1" applyBorder="1" applyAlignment="1">
      <alignment horizontal="center" vertical="top" wrapText="1"/>
    </xf>
    <xf numFmtId="164" fontId="9" fillId="0" borderId="19" xfId="3" applyFont="1" applyFill="1" applyBorder="1" applyAlignment="1">
      <alignment vertical="top" wrapText="1"/>
    </xf>
    <xf numFmtId="164" fontId="9" fillId="0" borderId="63" xfId="3" applyFont="1" applyFill="1" applyBorder="1" applyAlignment="1">
      <alignment vertical="top" wrapText="1"/>
    </xf>
    <xf numFmtId="164" fontId="9" fillId="0" borderId="20" xfId="3" applyFont="1" applyFill="1" applyBorder="1" applyAlignment="1">
      <alignment vertical="top" wrapText="1"/>
    </xf>
    <xf numFmtId="164" fontId="9" fillId="0" borderId="14" xfId="3" applyFont="1" applyFill="1" applyBorder="1" applyAlignment="1">
      <alignment horizontal="center" vertical="top" wrapText="1"/>
    </xf>
    <xf numFmtId="0" fontId="2" fillId="0" borderId="7" xfId="0" applyFont="1" applyBorder="1" applyAlignment="1">
      <alignment vertical="center" wrapText="1"/>
    </xf>
    <xf numFmtId="0" fontId="2" fillId="0" borderId="0" xfId="0" applyFont="1" applyAlignment="1">
      <alignment vertical="center" wrapText="1"/>
    </xf>
    <xf numFmtId="0" fontId="4" fillId="0" borderId="16" xfId="0" applyFont="1" applyBorder="1" applyAlignment="1">
      <alignment vertical="center" wrapText="1"/>
    </xf>
    <xf numFmtId="0" fontId="16" fillId="0" borderId="0" xfId="0" applyFont="1"/>
    <xf numFmtId="0" fontId="18" fillId="0" borderId="7" xfId="0" applyFont="1" applyBorder="1"/>
    <xf numFmtId="0" fontId="16" fillId="0" borderId="5" xfId="0" applyFont="1" applyBorder="1"/>
    <xf numFmtId="0" fontId="8" fillId="0" borderId="21" xfId="0" applyFont="1" applyBorder="1" applyAlignment="1">
      <alignment horizontal="center" vertical="center"/>
    </xf>
    <xf numFmtId="0" fontId="8" fillId="0" borderId="15" xfId="0" applyFont="1" applyBorder="1" applyAlignment="1">
      <alignment horizontal="center" vertical="center"/>
    </xf>
    <xf numFmtId="0" fontId="8" fillId="0" borderId="7" xfId="0" applyFont="1" applyBorder="1" applyAlignment="1">
      <alignment horizontal="left" indent="1"/>
    </xf>
    <xf numFmtId="0" fontId="19" fillId="0" borderId="6" xfId="0" applyFont="1" applyBorder="1" applyAlignment="1">
      <alignment horizontal="left" indent="1"/>
    </xf>
    <xf numFmtId="0" fontId="16" fillId="0" borderId="11" xfId="0" applyFont="1" applyBorder="1"/>
    <xf numFmtId="0" fontId="16" fillId="0" borderId="18" xfId="0" applyFont="1" applyBorder="1"/>
    <xf numFmtId="0" fontId="18" fillId="0" borderId="0" xfId="0" applyFont="1"/>
    <xf numFmtId="0" fontId="18" fillId="0" borderId="0" xfId="0" applyFont="1" applyAlignment="1">
      <alignment horizontal="left" indent="3"/>
    </xf>
    <xf numFmtId="0" fontId="18" fillId="0" borderId="0" xfId="0" applyFont="1" applyAlignment="1">
      <alignment horizontal="left" vertical="center" indent="3"/>
    </xf>
    <xf numFmtId="164" fontId="18" fillId="0" borderId="47" xfId="3" applyFont="1" applyFill="1" applyBorder="1"/>
    <xf numFmtId="0" fontId="18" fillId="0" borderId="44" xfId="0" applyFont="1" applyBorder="1" applyAlignment="1">
      <alignment horizontal="center"/>
    </xf>
    <xf numFmtId="0" fontId="18" fillId="0" borderId="22" xfId="0" applyFont="1" applyBorder="1" applyAlignment="1">
      <alignment horizontal="center"/>
    </xf>
    <xf numFmtId="0" fontId="16" fillId="0" borderId="7" xfId="0" applyFont="1" applyBorder="1"/>
    <xf numFmtId="164" fontId="16" fillId="0" borderId="50" xfId="3" applyFont="1" applyFill="1" applyBorder="1"/>
    <xf numFmtId="164" fontId="16" fillId="0" borderId="51" xfId="3" applyFont="1" applyFill="1" applyBorder="1"/>
    <xf numFmtId="164" fontId="16" fillId="0" borderId="49" xfId="3" applyFont="1" applyFill="1" applyBorder="1"/>
    <xf numFmtId="164" fontId="16" fillId="0" borderId="48" xfId="3" applyFont="1" applyFill="1" applyBorder="1"/>
    <xf numFmtId="165" fontId="16" fillId="0" borderId="5" xfId="3" applyNumberFormat="1" applyFont="1" applyFill="1" applyBorder="1"/>
    <xf numFmtId="0" fontId="18" fillId="0" borderId="7" xfId="0" applyFont="1" applyBorder="1" applyAlignment="1">
      <alignment horizontal="left"/>
    </xf>
    <xf numFmtId="164" fontId="16" fillId="0" borderId="1" xfId="3" applyFont="1" applyFill="1" applyBorder="1"/>
    <xf numFmtId="164" fontId="16" fillId="0" borderId="53" xfId="3" applyFont="1" applyFill="1" applyBorder="1"/>
    <xf numFmtId="164" fontId="16" fillId="0" borderId="0" xfId="3" applyFont="1" applyFill="1" applyBorder="1"/>
    <xf numFmtId="164" fontId="16" fillId="0" borderId="52" xfId="3" applyFont="1" applyFill="1" applyBorder="1"/>
    <xf numFmtId="165" fontId="16" fillId="0" borderId="53" xfId="3" applyNumberFormat="1" applyFont="1" applyFill="1" applyBorder="1"/>
    <xf numFmtId="164" fontId="16" fillId="0" borderId="55" xfId="3" applyFont="1" applyFill="1" applyBorder="1"/>
    <xf numFmtId="164" fontId="16" fillId="0" borderId="2" xfId="3" applyFont="1" applyFill="1" applyBorder="1"/>
    <xf numFmtId="164" fontId="16" fillId="0" borderId="54" xfId="3" applyFont="1" applyFill="1" applyBorder="1"/>
    <xf numFmtId="0" fontId="18" fillId="0" borderId="21" xfId="0" applyFont="1" applyBorder="1" applyAlignment="1">
      <alignment horizontal="right"/>
    </xf>
    <xf numFmtId="14" fontId="18" fillId="0" borderId="47" xfId="0" applyNumberFormat="1" applyFont="1" applyBorder="1"/>
    <xf numFmtId="164" fontId="18" fillId="0" borderId="50" xfId="3" applyFont="1" applyFill="1" applyBorder="1"/>
    <xf numFmtId="164" fontId="18" fillId="0" borderId="1" xfId="3" applyFont="1" applyFill="1" applyBorder="1"/>
    <xf numFmtId="164" fontId="18" fillId="0" borderId="59" xfId="3" applyFont="1" applyFill="1" applyBorder="1"/>
    <xf numFmtId="0" fontId="18" fillId="0" borderId="11" xfId="0" applyFont="1" applyBorder="1" applyAlignment="1">
      <alignment horizontal="right"/>
    </xf>
    <xf numFmtId="14" fontId="18" fillId="0" borderId="13" xfId="0" applyNumberFormat="1" applyFont="1" applyBorder="1"/>
    <xf numFmtId="164" fontId="18" fillId="0" borderId="13" xfId="3" applyFont="1" applyFill="1" applyBorder="1"/>
    <xf numFmtId="164" fontId="18" fillId="0" borderId="8" xfId="3" applyFont="1" applyFill="1" applyBorder="1"/>
    <xf numFmtId="164" fontId="18" fillId="0" borderId="72" xfId="3" applyFont="1" applyFill="1" applyBorder="1"/>
    <xf numFmtId="164" fontId="18" fillId="0" borderId="16" xfId="3" applyFont="1" applyFill="1" applyBorder="1"/>
    <xf numFmtId="164" fontId="18" fillId="0" borderId="77" xfId="3" applyFont="1" applyFill="1" applyBorder="1"/>
    <xf numFmtId="164" fontId="16" fillId="0" borderId="5" xfId="3" applyFont="1" applyFill="1" applyBorder="1"/>
    <xf numFmtId="14" fontId="18" fillId="0" borderId="46" xfId="0" applyNumberFormat="1" applyFont="1" applyBorder="1" applyAlignment="1">
      <alignment horizontal="center"/>
    </xf>
    <xf numFmtId="164" fontId="18" fillId="0" borderId="74" xfId="3" applyFont="1" applyFill="1" applyBorder="1"/>
    <xf numFmtId="164" fontId="18" fillId="0" borderId="75" xfId="3" applyFont="1" applyFill="1" applyBorder="1"/>
    <xf numFmtId="164" fontId="18" fillId="0" borderId="22" xfId="3" applyFont="1" applyFill="1" applyBorder="1"/>
    <xf numFmtId="14" fontId="18" fillId="0" borderId="13" xfId="0" applyNumberFormat="1" applyFont="1" applyBorder="1" applyAlignment="1">
      <alignment horizontal="center"/>
    </xf>
    <xf numFmtId="164" fontId="18" fillId="0" borderId="12" xfId="3" applyFont="1" applyFill="1" applyBorder="1"/>
    <xf numFmtId="14" fontId="16" fillId="0" borderId="2" xfId="0" applyNumberFormat="1" applyFont="1" applyBorder="1" applyAlignment="1">
      <alignment horizontal="center" vertical="center" wrapText="1"/>
    </xf>
    <xf numFmtId="14" fontId="16" fillId="0" borderId="4" xfId="0" applyNumberFormat="1" applyFont="1" applyBorder="1" applyAlignment="1">
      <alignment horizontal="center" vertical="center" wrapText="1"/>
    </xf>
    <xf numFmtId="0" fontId="16" fillId="0" borderId="7" xfId="0" applyFont="1" applyBorder="1" applyAlignment="1">
      <alignment horizontal="left" wrapText="1"/>
    </xf>
    <xf numFmtId="0" fontId="16" fillId="0" borderId="53" xfId="0" applyFont="1" applyBorder="1" applyAlignment="1">
      <alignment horizontal="left" wrapText="1"/>
    </xf>
    <xf numFmtId="0" fontId="16" fillId="0" borderId="53" xfId="2" applyFont="1" applyFill="1" applyBorder="1" applyAlignment="1" applyProtection="1"/>
    <xf numFmtId="165" fontId="18" fillId="0" borderId="47" xfId="0" applyNumberFormat="1" applyFont="1" applyBorder="1"/>
    <xf numFmtId="165" fontId="18" fillId="0" borderId="59" xfId="0" applyNumberFormat="1" applyFont="1" applyBorder="1"/>
    <xf numFmtId="165" fontId="18" fillId="0" borderId="72" xfId="0" applyNumberFormat="1" applyFont="1" applyBorder="1"/>
    <xf numFmtId="165" fontId="18" fillId="0" borderId="13" xfId="0" applyNumberFormat="1" applyFont="1" applyBorder="1"/>
    <xf numFmtId="165" fontId="18" fillId="0" borderId="68" xfId="0" applyNumberFormat="1" applyFont="1" applyBorder="1"/>
    <xf numFmtId="0" fontId="16" fillId="0" borderId="3" xfId="0" applyFont="1" applyBorder="1"/>
    <xf numFmtId="0" fontId="16" fillId="0" borderId="16" xfId="0" applyFont="1" applyBorder="1"/>
    <xf numFmtId="0" fontId="18" fillId="0" borderId="17" xfId="0" applyFont="1" applyBorder="1"/>
    <xf numFmtId="0" fontId="16" fillId="0" borderId="10" xfId="0" applyFont="1" applyBorder="1"/>
    <xf numFmtId="0" fontId="16" fillId="0" borderId="14" xfId="0" applyFont="1" applyBorder="1"/>
    <xf numFmtId="0" fontId="18" fillId="0" borderId="0" xfId="0" applyFont="1" applyAlignment="1">
      <alignment horizontal="center"/>
    </xf>
    <xf numFmtId="0" fontId="18" fillId="0" borderId="5" xfId="0" applyFont="1" applyBorder="1" applyAlignment="1">
      <alignment horizontal="center"/>
    </xf>
    <xf numFmtId="0" fontId="16" fillId="0" borderId="7" xfId="0" applyFont="1" applyBorder="1" applyAlignment="1">
      <alignment vertical="top" wrapText="1"/>
    </xf>
    <xf numFmtId="0" fontId="16" fillId="0" borderId="0" xfId="0" applyFont="1" applyAlignment="1">
      <alignment vertical="top" wrapText="1"/>
    </xf>
    <xf numFmtId="0" fontId="16" fillId="0" borderId="0" xfId="2" applyFont="1" applyFill="1" applyBorder="1" applyAlignment="1" applyProtection="1">
      <alignment horizontal="right"/>
    </xf>
    <xf numFmtId="164" fontId="16" fillId="0" borderId="0" xfId="3" applyFont="1" applyFill="1" applyBorder="1" applyAlignment="1">
      <alignment horizontal="center"/>
    </xf>
    <xf numFmtId="164" fontId="16" fillId="0" borderId="5" xfId="3" applyFont="1" applyFill="1" applyBorder="1" applyAlignment="1">
      <alignment horizontal="center"/>
    </xf>
    <xf numFmtId="164" fontId="16" fillId="0" borderId="56" xfId="3" applyFont="1" applyFill="1" applyBorder="1" applyAlignment="1">
      <alignment horizontal="center"/>
    </xf>
    <xf numFmtId="164" fontId="16" fillId="0" borderId="64" xfId="3" applyFont="1" applyFill="1" applyBorder="1"/>
    <xf numFmtId="0" fontId="18" fillId="0" borderId="23" xfId="0" applyFont="1" applyBorder="1"/>
    <xf numFmtId="0" fontId="16" fillId="0" borderId="44" xfId="0" applyFont="1" applyBorder="1"/>
    <xf numFmtId="0" fontId="16" fillId="0" borderId="0" xfId="0" applyFont="1" applyAlignment="1">
      <alignment horizontal="right"/>
    </xf>
    <xf numFmtId="164" fontId="16" fillId="0" borderId="67" xfId="3" applyFont="1" applyFill="1" applyBorder="1"/>
    <xf numFmtId="164" fontId="16" fillId="0" borderId="3" xfId="3" applyFont="1" applyFill="1" applyBorder="1"/>
    <xf numFmtId="164" fontId="16" fillId="0" borderId="16" xfId="3" applyFont="1" applyFill="1" applyBorder="1"/>
    <xf numFmtId="164" fontId="16" fillId="0" borderId="0" xfId="3" applyFont="1" applyFill="1"/>
    <xf numFmtId="0" fontId="18" fillId="0" borderId="10" xfId="0" applyFont="1" applyBorder="1" applyAlignment="1">
      <alignment horizontal="center"/>
    </xf>
    <xf numFmtId="0" fontId="18" fillId="0" borderId="14" xfId="0" applyFont="1" applyBorder="1" applyAlignment="1">
      <alignment horizontal="center"/>
    </xf>
    <xf numFmtId="164" fontId="16" fillId="0" borderId="68" xfId="3" applyFont="1" applyFill="1" applyBorder="1"/>
    <xf numFmtId="165" fontId="16" fillId="0" borderId="0" xfId="0" applyNumberFormat="1" applyFont="1"/>
    <xf numFmtId="164" fontId="16" fillId="0" borderId="61" xfId="3" applyFont="1" applyFill="1" applyBorder="1" applyAlignment="1">
      <alignment horizontal="center"/>
    </xf>
    <xf numFmtId="164" fontId="16" fillId="0" borderId="66" xfId="3" applyFont="1" applyFill="1" applyBorder="1"/>
    <xf numFmtId="164" fontId="16" fillId="0" borderId="62" xfId="3" applyFont="1" applyFill="1" applyBorder="1"/>
    <xf numFmtId="14" fontId="18" fillId="0" borderId="0" xfId="0" applyNumberFormat="1" applyFont="1" applyAlignment="1">
      <alignment horizontal="center"/>
    </xf>
    <xf numFmtId="0" fontId="16" fillId="0" borderId="23" xfId="0" applyFont="1" applyBorder="1"/>
    <xf numFmtId="0" fontId="18" fillId="0" borderId="11" xfId="0" applyFont="1" applyBorder="1"/>
    <xf numFmtId="164" fontId="16" fillId="0" borderId="22" xfId="3" applyFont="1" applyFill="1" applyBorder="1"/>
    <xf numFmtId="49" fontId="16" fillId="0" borderId="0" xfId="0" applyNumberFormat="1" applyFont="1" applyAlignment="1">
      <alignment horizontal="left"/>
    </xf>
    <xf numFmtId="0" fontId="20" fillId="0" borderId="7" xfId="0" applyFont="1" applyBorder="1"/>
    <xf numFmtId="164" fontId="16" fillId="0" borderId="10" xfId="3" applyFont="1" applyFill="1" applyBorder="1"/>
    <xf numFmtId="164" fontId="16" fillId="0" borderId="14" xfId="3" applyFont="1" applyFill="1" applyBorder="1"/>
    <xf numFmtId="0" fontId="16" fillId="0" borderId="7" xfId="0" applyFont="1" applyBorder="1" applyAlignment="1">
      <alignment horizontal="left" vertical="top" wrapText="1"/>
    </xf>
    <xf numFmtId="0" fontId="16" fillId="0" borderId="0" xfId="0" applyFont="1" applyAlignment="1">
      <alignment horizontal="left" vertical="top" wrapText="1"/>
    </xf>
    <xf numFmtId="164" fontId="16" fillId="0" borderId="0" xfId="3" applyFont="1" applyFill="1" applyBorder="1" applyAlignment="1">
      <alignment wrapText="1"/>
    </xf>
    <xf numFmtId="0" fontId="16" fillId="0" borderId="53" xfId="0" applyFont="1" applyBorder="1" applyAlignment="1">
      <alignment vertical="center" wrapText="1"/>
    </xf>
    <xf numFmtId="164" fontId="16" fillId="0" borderId="15" xfId="3" applyFont="1" applyFill="1" applyBorder="1"/>
    <xf numFmtId="164" fontId="16" fillId="0" borderId="50" xfId="3" applyFont="1" applyFill="1" applyBorder="1" applyAlignment="1">
      <alignment wrapText="1"/>
    </xf>
    <xf numFmtId="164" fontId="16" fillId="0" borderId="70" xfId="3" applyFont="1" applyFill="1" applyBorder="1" applyAlignment="1">
      <alignment wrapText="1"/>
    </xf>
    <xf numFmtId="0" fontId="16" fillId="0" borderId="0" xfId="0" applyFont="1" applyAlignment="1">
      <alignment horizontal="left" vertical="center" wrapText="1"/>
    </xf>
    <xf numFmtId="164" fontId="16" fillId="0" borderId="1" xfId="3" applyFont="1" applyFill="1" applyBorder="1" applyAlignment="1">
      <alignment wrapText="1"/>
    </xf>
    <xf numFmtId="164" fontId="16" fillId="0" borderId="6" xfId="3" applyFont="1" applyFill="1" applyBorder="1" applyAlignment="1">
      <alignment wrapText="1"/>
    </xf>
    <xf numFmtId="164" fontId="16" fillId="0" borderId="2" xfId="3" applyFont="1" applyFill="1" applyBorder="1" applyAlignment="1">
      <alignment wrapText="1"/>
    </xf>
    <xf numFmtId="164" fontId="16" fillId="0" borderId="4" xfId="3" applyFont="1" applyFill="1" applyBorder="1" applyAlignment="1">
      <alignment wrapText="1"/>
    </xf>
    <xf numFmtId="164" fontId="16" fillId="0" borderId="65" xfId="3" applyFont="1" applyFill="1" applyBorder="1" applyAlignment="1">
      <alignment wrapText="1"/>
    </xf>
    <xf numFmtId="164" fontId="16" fillId="0" borderId="15" xfId="3" applyFont="1" applyFill="1" applyBorder="1" applyAlignment="1">
      <alignment wrapText="1"/>
    </xf>
    <xf numFmtId="164" fontId="16" fillId="0" borderId="8" xfId="3" applyFont="1" applyFill="1" applyBorder="1" applyAlignment="1">
      <alignment wrapText="1"/>
    </xf>
    <xf numFmtId="164" fontId="16" fillId="0" borderId="9" xfId="3" applyFont="1" applyFill="1" applyBorder="1" applyAlignment="1">
      <alignment wrapText="1"/>
    </xf>
    <xf numFmtId="164" fontId="16" fillId="0" borderId="48" xfId="3" applyFont="1" applyFill="1" applyBorder="1" applyAlignment="1">
      <alignment wrapText="1"/>
    </xf>
    <xf numFmtId="164" fontId="16" fillId="0" borderId="55" xfId="3" applyFont="1" applyFill="1" applyBorder="1" applyAlignment="1">
      <alignment wrapText="1"/>
    </xf>
    <xf numFmtId="164" fontId="16" fillId="0" borderId="45" xfId="3" applyFont="1" applyFill="1" applyBorder="1" applyAlignment="1">
      <alignment wrapText="1"/>
    </xf>
    <xf numFmtId="165" fontId="16" fillId="0" borderId="65" xfId="0" applyNumberFormat="1" applyFont="1" applyBorder="1" applyAlignment="1">
      <alignment wrapText="1"/>
    </xf>
    <xf numFmtId="164" fontId="16" fillId="0" borderId="45" xfId="3" applyFont="1" applyFill="1" applyBorder="1"/>
    <xf numFmtId="164" fontId="16" fillId="0" borderId="65" xfId="3" applyFont="1" applyFill="1" applyBorder="1"/>
    <xf numFmtId="164" fontId="16" fillId="0" borderId="80" xfId="3" applyFont="1" applyFill="1" applyBorder="1"/>
    <xf numFmtId="164" fontId="16" fillId="0" borderId="9" xfId="3" applyFont="1" applyFill="1" applyBorder="1"/>
    <xf numFmtId="0" fontId="18" fillId="0" borderId="14" xfId="0" applyFont="1" applyBorder="1"/>
    <xf numFmtId="0" fontId="21" fillId="0" borderId="16" xfId="0" applyFont="1" applyBorder="1" applyAlignment="1">
      <alignment vertical="center"/>
    </xf>
    <xf numFmtId="0" fontId="16" fillId="0" borderId="17" xfId="0" applyFont="1" applyBorder="1"/>
    <xf numFmtId="0" fontId="16" fillId="0" borderId="26" xfId="0" applyFont="1" applyBorder="1"/>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0" fontId="18" fillId="0" borderId="7" xfId="0" applyFont="1" applyBorder="1" applyAlignment="1">
      <alignment vertical="center"/>
    </xf>
    <xf numFmtId="164" fontId="23" fillId="0" borderId="1" xfId="3" applyFont="1" applyBorder="1"/>
    <xf numFmtId="164" fontId="23" fillId="0" borderId="6" xfId="3" applyFont="1" applyBorder="1"/>
    <xf numFmtId="0" fontId="16" fillId="0" borderId="7" xfId="0" applyFont="1" applyBorder="1" applyAlignment="1">
      <alignment horizontal="left" indent="1"/>
    </xf>
    <xf numFmtId="164" fontId="21" fillId="0" borderId="1" xfId="3" applyFont="1" applyBorder="1" applyAlignment="1">
      <alignment horizontal="center"/>
    </xf>
    <xf numFmtId="164" fontId="21" fillId="0" borderId="6" xfId="3" applyFont="1" applyBorder="1" applyAlignment="1">
      <alignment horizontal="center"/>
    </xf>
    <xf numFmtId="0" fontId="23" fillId="0" borderId="0" xfId="0" applyFont="1"/>
    <xf numFmtId="164" fontId="21" fillId="0" borderId="2" xfId="3" applyFont="1" applyBorder="1" applyAlignment="1">
      <alignment horizontal="center"/>
    </xf>
    <xf numFmtId="164" fontId="21" fillId="0" borderId="4" xfId="3" applyFont="1" applyBorder="1" applyAlignment="1">
      <alignment horizontal="center"/>
    </xf>
    <xf numFmtId="0" fontId="19" fillId="0" borderId="7" xfId="0" applyFont="1" applyBorder="1" applyAlignment="1">
      <alignment horizontal="left" indent="1"/>
    </xf>
    <xf numFmtId="164" fontId="21" fillId="0" borderId="8" xfId="3" applyFont="1" applyBorder="1" applyAlignment="1">
      <alignment horizontal="center"/>
    </xf>
    <xf numFmtId="164" fontId="21" fillId="0" borderId="9" xfId="3" applyFont="1" applyBorder="1" applyAlignment="1">
      <alignment horizontal="center"/>
    </xf>
    <xf numFmtId="0" fontId="21" fillId="0" borderId="7" xfId="0" applyFont="1" applyBorder="1" applyAlignment="1">
      <alignment horizontal="left"/>
    </xf>
    <xf numFmtId="0" fontId="20" fillId="0" borderId="7" xfId="0" applyFont="1" applyBorder="1" applyAlignment="1">
      <alignment horizontal="left" indent="1"/>
    </xf>
    <xf numFmtId="0" fontId="24" fillId="0" borderId="7" xfId="0" applyFont="1" applyBorder="1" applyAlignment="1">
      <alignment horizontal="left" indent="1"/>
    </xf>
    <xf numFmtId="164" fontId="21" fillId="0" borderId="12" xfId="3" applyFont="1" applyBorder="1" applyAlignment="1">
      <alignment horizontal="center"/>
    </xf>
    <xf numFmtId="164" fontId="21" fillId="0" borderId="18" xfId="3" applyFont="1" applyBorder="1" applyAlignment="1">
      <alignment horizontal="center"/>
    </xf>
    <xf numFmtId="0" fontId="19" fillId="0" borderId="11" xfId="0" applyFont="1" applyBorder="1" applyAlignment="1">
      <alignment horizontal="left" vertical="center"/>
    </xf>
    <xf numFmtId="0" fontId="16" fillId="0" borderId="13" xfId="0" applyFont="1" applyBorder="1"/>
    <xf numFmtId="0" fontId="16" fillId="0" borderId="0" xfId="2" applyFont="1" applyAlignment="1">
      <alignment vertical="center" wrapText="1"/>
    </xf>
    <xf numFmtId="0" fontId="16" fillId="0" borderId="0" xfId="0" applyFont="1" applyAlignment="1">
      <alignment vertical="center"/>
    </xf>
    <xf numFmtId="0" fontId="16" fillId="0" borderId="0" xfId="0" applyFont="1" applyAlignment="1">
      <alignment vertical="top"/>
    </xf>
    <xf numFmtId="164" fontId="16" fillId="0" borderId="32" xfId="3" applyFont="1" applyBorder="1" applyAlignment="1">
      <alignment vertical="center" wrapText="1"/>
    </xf>
    <xf numFmtId="0" fontId="16" fillId="0" borderId="19" xfId="0" applyFont="1" applyBorder="1" applyAlignment="1">
      <alignment vertical="center" wrapText="1"/>
    </xf>
    <xf numFmtId="0" fontId="25" fillId="0" borderId="32" xfId="0" applyFont="1" applyBorder="1" applyAlignment="1">
      <alignment horizontal="center" vertical="center" wrapText="1"/>
    </xf>
    <xf numFmtId="0" fontId="16" fillId="0" borderId="0" xfId="0" applyFont="1" applyAlignment="1">
      <alignment horizontal="center"/>
    </xf>
    <xf numFmtId="0" fontId="26" fillId="0" borderId="19" xfId="0" applyFont="1" applyBorder="1" applyAlignment="1">
      <alignment vertical="center" wrapText="1"/>
    </xf>
    <xf numFmtId="164" fontId="16" fillId="0" borderId="31" xfId="3" applyFont="1" applyBorder="1" applyAlignment="1">
      <alignment vertical="center" wrapText="1"/>
    </xf>
    <xf numFmtId="164" fontId="16" fillId="0" borderId="29" xfId="3" applyFont="1" applyBorder="1" applyAlignment="1">
      <alignment vertical="center" wrapText="1"/>
    </xf>
    <xf numFmtId="164" fontId="16" fillId="0" borderId="37" xfId="3" applyFont="1" applyBorder="1" applyAlignment="1">
      <alignment vertical="center" wrapText="1"/>
    </xf>
    <xf numFmtId="164" fontId="16" fillId="0" borderId="19" xfId="3" applyFont="1" applyBorder="1" applyAlignment="1">
      <alignment vertical="center" wrapText="1"/>
    </xf>
    <xf numFmtId="0" fontId="26" fillId="0" borderId="20" xfId="0" applyFont="1" applyBorder="1" applyAlignment="1">
      <alignment vertical="center" wrapText="1"/>
    </xf>
    <xf numFmtId="164" fontId="16" fillId="0" borderId="41" xfId="3" applyFont="1" applyBorder="1" applyAlignment="1">
      <alignment vertical="center" wrapText="1"/>
    </xf>
    <xf numFmtId="164" fontId="16" fillId="0" borderId="42" xfId="3" applyFont="1" applyBorder="1" applyAlignment="1">
      <alignment vertical="center" wrapText="1"/>
    </xf>
    <xf numFmtId="164" fontId="16" fillId="0" borderId="43" xfId="3" applyFont="1" applyBorder="1" applyAlignment="1">
      <alignment vertical="center" wrapText="1"/>
    </xf>
    <xf numFmtId="164" fontId="16" fillId="0" borderId="20" xfId="3" applyFont="1" applyBorder="1" applyAlignment="1">
      <alignment vertical="center" wrapText="1"/>
    </xf>
    <xf numFmtId="164" fontId="16" fillId="0" borderId="0" xfId="3" applyFont="1" applyBorder="1" applyAlignment="1">
      <alignment vertical="center" wrapText="1"/>
    </xf>
    <xf numFmtId="164" fontId="16" fillId="0" borderId="30" xfId="3" applyFont="1" applyBorder="1" applyAlignment="1">
      <alignment vertical="center" wrapText="1"/>
    </xf>
    <xf numFmtId="164" fontId="16" fillId="0" borderId="38" xfId="3" applyFont="1" applyBorder="1" applyAlignment="1">
      <alignment vertical="center" wrapText="1"/>
    </xf>
    <xf numFmtId="164" fontId="16" fillId="0" borderId="34" xfId="3" applyFont="1" applyBorder="1" applyAlignment="1">
      <alignment vertical="center" wrapText="1"/>
    </xf>
    <xf numFmtId="164" fontId="16" fillId="0" borderId="35" xfId="3" applyFont="1" applyBorder="1" applyAlignment="1">
      <alignment vertical="center" wrapText="1"/>
    </xf>
    <xf numFmtId="164" fontId="16" fillId="0" borderId="39" xfId="3" applyFont="1" applyBorder="1" applyAlignment="1">
      <alignment vertical="center" wrapText="1"/>
    </xf>
    <xf numFmtId="164" fontId="16" fillId="0" borderId="40" xfId="3" applyFont="1" applyBorder="1" applyAlignment="1">
      <alignment vertical="center" wrapText="1"/>
    </xf>
    <xf numFmtId="0" fontId="16" fillId="0" borderId="0" xfId="0" applyFont="1" applyAlignment="1">
      <alignment horizontal="center" vertical="center"/>
    </xf>
    <xf numFmtId="0" fontId="16" fillId="0" borderId="19" xfId="0" applyFont="1" applyBorder="1"/>
    <xf numFmtId="0" fontId="16" fillId="0" borderId="25" xfId="0" applyFont="1" applyBorder="1"/>
    <xf numFmtId="164" fontId="16" fillId="0" borderId="5" xfId="3" applyFont="1" applyBorder="1"/>
    <xf numFmtId="164" fontId="16" fillId="0" borderId="25" xfId="3" applyFont="1" applyBorder="1"/>
    <xf numFmtId="0" fontId="16" fillId="0" borderId="19" xfId="0" applyFont="1" applyBorder="1" applyAlignment="1">
      <alignment horizontal="left"/>
    </xf>
    <xf numFmtId="0" fontId="4" fillId="0" borderId="0" xfId="0" applyFont="1" applyAlignment="1">
      <alignment vertical="top" wrapText="1"/>
    </xf>
    <xf numFmtId="0" fontId="27" fillId="0" borderId="7" xfId="0" applyFont="1" applyBorder="1" applyAlignment="1">
      <alignment vertical="center" wrapText="1"/>
    </xf>
    <xf numFmtId="164" fontId="5" fillId="0" borderId="19" xfId="3" applyFont="1" applyBorder="1" applyAlignment="1">
      <alignment vertical="center" wrapText="1"/>
    </xf>
    <xf numFmtId="164" fontId="5" fillId="0" borderId="5" xfId="3" applyFont="1" applyBorder="1" applyAlignment="1">
      <alignment vertical="center" wrapText="1"/>
    </xf>
    <xf numFmtId="0" fontId="27" fillId="0" borderId="0" xfId="0" applyFont="1" applyAlignment="1">
      <alignment vertical="center" wrapText="1"/>
    </xf>
    <xf numFmtId="0" fontId="3" fillId="0" borderId="7" xfId="0" applyFont="1" applyBorder="1" applyAlignment="1">
      <alignment vertical="center" wrapText="1"/>
    </xf>
    <xf numFmtId="164" fontId="4" fillId="0" borderId="19" xfId="3" applyFont="1" applyBorder="1" applyAlignment="1">
      <alignment vertical="center" wrapText="1"/>
    </xf>
    <xf numFmtId="0" fontId="3" fillId="0" borderId="0" xfId="0" applyFont="1" applyAlignment="1">
      <alignment vertical="center" wrapText="1"/>
    </xf>
    <xf numFmtId="164" fontId="23" fillId="0" borderId="25" xfId="3" applyFont="1" applyBorder="1"/>
    <xf numFmtId="164" fontId="23" fillId="0" borderId="23" xfId="3" applyFont="1" applyBorder="1"/>
    <xf numFmtId="0" fontId="18" fillId="0" borderId="0" xfId="0" applyFont="1" applyAlignment="1">
      <alignment vertical="center"/>
    </xf>
    <xf numFmtId="0" fontId="2" fillId="0" borderId="11" xfId="0" applyFont="1" applyBorder="1" applyAlignment="1">
      <alignment vertical="center" wrapText="1"/>
    </xf>
    <xf numFmtId="0" fontId="2" fillId="0" borderId="3" xfId="0" applyFont="1" applyBorder="1" applyAlignment="1">
      <alignment vertical="center" wrapText="1"/>
    </xf>
    <xf numFmtId="43" fontId="23" fillId="0" borderId="0" xfId="1" applyFont="1" applyBorder="1" applyAlignment="1">
      <alignment vertical="center"/>
    </xf>
    <xf numFmtId="0" fontId="16" fillId="0" borderId="48" xfId="0" applyFont="1" applyBorder="1"/>
    <xf numFmtId="0" fontId="16" fillId="0" borderId="49" xfId="0" applyFont="1" applyBorder="1"/>
    <xf numFmtId="0" fontId="16" fillId="0" borderId="55" xfId="0" applyFont="1" applyBorder="1"/>
    <xf numFmtId="0" fontId="16" fillId="0" borderId="56" xfId="0" applyFont="1" applyBorder="1"/>
    <xf numFmtId="0" fontId="16" fillId="0" borderId="52" xfId="0" applyFont="1" applyBorder="1"/>
    <xf numFmtId="0" fontId="18" fillId="0" borderId="52" xfId="0" applyFont="1" applyBorder="1"/>
    <xf numFmtId="0" fontId="16" fillId="0" borderId="56" xfId="0" applyFont="1" applyBorder="1" applyAlignment="1">
      <alignment horizontal="center"/>
    </xf>
    <xf numFmtId="0" fontId="16" fillId="0" borderId="48" xfId="0" applyFont="1" applyBorder="1" applyAlignment="1">
      <alignment horizontal="center"/>
    </xf>
    <xf numFmtId="0" fontId="16" fillId="0" borderId="49" xfId="0" applyFont="1" applyBorder="1" applyAlignment="1">
      <alignment horizontal="center"/>
    </xf>
    <xf numFmtId="0" fontId="16" fillId="0" borderId="53" xfId="0" applyFont="1" applyBorder="1" applyAlignment="1">
      <alignment horizontal="center"/>
    </xf>
    <xf numFmtId="16" fontId="16" fillId="0" borderId="55" xfId="0" applyNumberFormat="1" applyFont="1" applyBorder="1"/>
    <xf numFmtId="0" fontId="16" fillId="0" borderId="56" xfId="0" applyFont="1" applyBorder="1" applyAlignment="1">
      <alignment horizontal="left" vertical="top" wrapText="1"/>
    </xf>
    <xf numFmtId="0" fontId="18" fillId="0" borderId="55" xfId="0" applyFont="1" applyBorder="1"/>
    <xf numFmtId="165" fontId="16" fillId="0" borderId="0" xfId="3" applyNumberFormat="1" applyFont="1" applyFill="1" applyBorder="1" applyAlignment="1">
      <alignment horizontal="center"/>
    </xf>
    <xf numFmtId="0" fontId="16" fillId="0" borderId="0" xfId="0" applyFont="1" applyAlignment="1">
      <alignment vertical="center" wrapText="1"/>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xf numFmtId="0" fontId="16" fillId="0" borderId="82" xfId="0" applyFont="1" applyBorder="1"/>
    <xf numFmtId="0" fontId="16" fillId="0" borderId="71" xfId="0" applyFont="1" applyBorder="1"/>
    <xf numFmtId="0" fontId="16" fillId="0" borderId="61" xfId="0" applyFont="1" applyBorder="1"/>
    <xf numFmtId="0" fontId="16" fillId="0" borderId="71" xfId="0" applyFont="1" applyBorder="1" applyAlignment="1">
      <alignment horizontal="center"/>
    </xf>
    <xf numFmtId="0" fontId="16" fillId="0" borderId="61" xfId="0" applyFont="1" applyBorder="1" applyAlignment="1">
      <alignment horizontal="center"/>
    </xf>
    <xf numFmtId="0" fontId="16" fillId="0" borderId="60" xfId="0" applyFont="1" applyBorder="1" applyAlignment="1">
      <alignment horizontal="center"/>
    </xf>
    <xf numFmtId="0" fontId="16" fillId="0" borderId="82" xfId="0" applyFont="1" applyBorder="1" applyAlignment="1">
      <alignment horizontal="center"/>
    </xf>
    <xf numFmtId="0" fontId="16" fillId="0" borderId="5" xfId="0" applyFont="1" applyBorder="1" applyAlignment="1">
      <alignment horizontal="center"/>
    </xf>
    <xf numFmtId="0" fontId="16" fillId="0" borderId="71" xfId="0" applyFont="1" applyBorder="1" applyAlignment="1">
      <alignment horizontal="left" vertical="top" wrapText="1"/>
    </xf>
    <xf numFmtId="3" fontId="16" fillId="0" borderId="0" xfId="0" applyNumberFormat="1" applyFont="1" applyAlignment="1">
      <alignment horizontal="center"/>
    </xf>
    <xf numFmtId="167" fontId="16" fillId="0" borderId="0" xfId="0" applyNumberFormat="1" applyFont="1"/>
    <xf numFmtId="165" fontId="16" fillId="0" borderId="3" xfId="3" applyNumberFormat="1" applyFont="1" applyFill="1" applyBorder="1" applyAlignment="1">
      <alignment horizontal="center"/>
    </xf>
    <xf numFmtId="0" fontId="18" fillId="0" borderId="19" xfId="0" applyFont="1" applyBorder="1" applyAlignment="1">
      <alignment vertical="center" wrapText="1"/>
    </xf>
    <xf numFmtId="0" fontId="29" fillId="0" borderId="32" xfId="0" applyFont="1" applyBorder="1" applyAlignment="1">
      <alignment vertical="center" wrapText="1"/>
    </xf>
    <xf numFmtId="0" fontId="30" fillId="0" borderId="32" xfId="0" applyFont="1" applyBorder="1" applyAlignment="1">
      <alignment vertical="center" wrapText="1"/>
    </xf>
    <xf numFmtId="0" fontId="30" fillId="0" borderId="0" xfId="0" applyFont="1" applyAlignment="1">
      <alignment vertical="center" wrapText="1"/>
    </xf>
    <xf numFmtId="0" fontId="31" fillId="0" borderId="24" xfId="0" applyFont="1" applyBorder="1" applyAlignment="1">
      <alignment vertical="center" wrapText="1"/>
    </xf>
    <xf numFmtId="0" fontId="31" fillId="0" borderId="32" xfId="0" applyFont="1" applyBorder="1" applyAlignment="1">
      <alignment vertical="center" wrapText="1"/>
    </xf>
    <xf numFmtId="0" fontId="33" fillId="0" borderId="32" xfId="0" applyFont="1" applyBorder="1" applyAlignment="1">
      <alignment vertical="center" wrapText="1"/>
    </xf>
    <xf numFmtId="0" fontId="25" fillId="0" borderId="19" xfId="0" applyFont="1" applyBorder="1" applyAlignment="1">
      <alignment horizontal="center" vertical="center" wrapText="1"/>
    </xf>
    <xf numFmtId="0" fontId="25" fillId="0" borderId="0" xfId="0" applyFont="1" applyAlignment="1">
      <alignment horizontal="center" vertical="center" wrapText="1"/>
    </xf>
    <xf numFmtId="0" fontId="25" fillId="0" borderId="24" xfId="0" applyFont="1" applyBorder="1" applyAlignment="1">
      <alignment horizontal="center" vertical="center" wrapText="1"/>
    </xf>
    <xf numFmtId="0" fontId="18" fillId="0" borderId="19" xfId="0" applyFont="1" applyBorder="1" applyAlignment="1">
      <alignment vertical="top" wrapText="1"/>
    </xf>
    <xf numFmtId="0" fontId="18" fillId="0" borderId="32" xfId="0" applyFont="1" applyBorder="1" applyAlignment="1">
      <alignment vertical="top" wrapText="1"/>
    </xf>
    <xf numFmtId="0" fontId="18" fillId="0" borderId="0" xfId="0" applyFont="1" applyAlignment="1">
      <alignment vertical="top" wrapText="1"/>
    </xf>
    <xf numFmtId="0" fontId="25" fillId="0" borderId="19" xfId="0" applyFont="1" applyBorder="1" applyAlignment="1">
      <alignment horizontal="left" vertical="center" wrapText="1" indent="1"/>
    </xf>
    <xf numFmtId="0" fontId="25" fillId="0" borderId="19" xfId="0" applyFont="1" applyBorder="1" applyAlignment="1">
      <alignment vertical="center" wrapText="1"/>
    </xf>
    <xf numFmtId="0" fontId="18" fillId="0" borderId="40" xfId="0" applyFont="1" applyBorder="1" applyAlignment="1">
      <alignment vertical="top" wrapText="1"/>
    </xf>
    <xf numFmtId="0" fontId="18" fillId="0" borderId="34" xfId="0" applyFont="1" applyBorder="1" applyAlignment="1">
      <alignment vertical="top" wrapText="1"/>
    </xf>
    <xf numFmtId="0" fontId="18" fillId="0" borderId="36" xfId="0" applyFont="1" applyBorder="1" applyAlignment="1">
      <alignment vertical="top" wrapText="1"/>
    </xf>
    <xf numFmtId="0" fontId="18" fillId="0" borderId="20" xfId="0" applyFont="1" applyBorder="1" applyAlignment="1">
      <alignment vertical="top" wrapText="1"/>
    </xf>
    <xf numFmtId="164" fontId="16" fillId="0" borderId="24" xfId="3" applyFont="1" applyBorder="1" applyAlignment="1">
      <alignment vertical="center" wrapText="1"/>
    </xf>
    <xf numFmtId="0" fontId="4" fillId="0" borderId="14" xfId="0" applyFont="1" applyBorder="1" applyAlignment="1">
      <alignment vertical="center" wrapText="1"/>
    </xf>
    <xf numFmtId="0" fontId="4" fillId="0" borderId="5" xfId="0" applyFont="1" applyBorder="1" applyAlignment="1">
      <alignment vertical="center" wrapText="1"/>
    </xf>
    <xf numFmtId="43" fontId="4" fillId="0" borderId="22" xfId="1" applyFont="1" applyBorder="1" applyAlignment="1">
      <alignment vertical="center" wrapText="1"/>
    </xf>
    <xf numFmtId="43" fontId="4" fillId="0" borderId="22" xfId="0" applyNumberFormat="1" applyFont="1" applyBorder="1" applyAlignment="1">
      <alignment vertical="center" wrapText="1"/>
    </xf>
    <xf numFmtId="0" fontId="5" fillId="0" borderId="24" xfId="0" applyFont="1" applyBorder="1" applyAlignment="1">
      <alignment vertical="center" wrapText="1"/>
    </xf>
    <xf numFmtId="0" fontId="5" fillId="0" borderId="19" xfId="0" applyFont="1" applyBorder="1" applyAlignment="1">
      <alignment vertical="center" wrapText="1"/>
    </xf>
    <xf numFmtId="0" fontId="13" fillId="0" borderId="19" xfId="2" applyFont="1" applyBorder="1" applyAlignment="1">
      <alignment vertical="center" wrapText="1"/>
    </xf>
    <xf numFmtId="164" fontId="9" fillId="0" borderId="25" xfId="3" applyFont="1" applyFill="1" applyBorder="1" applyAlignment="1">
      <alignment vertical="top" wrapText="1"/>
    </xf>
    <xf numFmtId="0" fontId="22" fillId="0" borderId="85" xfId="0" applyFont="1" applyBorder="1" applyAlignment="1">
      <alignment horizontal="center" vertical="center" wrapText="1"/>
    </xf>
    <xf numFmtId="0" fontId="10" fillId="0" borderId="23" xfId="0" applyFont="1" applyBorder="1" applyAlignment="1">
      <alignment horizontal="justify" vertical="top" wrapText="1"/>
    </xf>
    <xf numFmtId="0" fontId="10" fillId="0" borderId="22" xfId="0" applyFont="1" applyBorder="1" applyAlignment="1">
      <alignment horizontal="justify" vertical="top" wrapText="1"/>
    </xf>
    <xf numFmtId="0" fontId="17" fillId="0" borderId="17" xfId="0" applyFont="1" applyBorder="1" applyAlignment="1">
      <alignment horizontal="center"/>
    </xf>
    <xf numFmtId="0" fontId="17" fillId="0" borderId="14" xfId="0" applyFont="1" applyBorder="1" applyAlignment="1">
      <alignment horizontal="center"/>
    </xf>
    <xf numFmtId="0" fontId="8" fillId="0" borderId="17" xfId="0" applyFont="1" applyBorder="1" applyAlignment="1">
      <alignment horizontal="center"/>
    </xf>
    <xf numFmtId="0" fontId="8" fillId="0" borderId="14" xfId="0" applyFont="1" applyBorder="1" applyAlignment="1">
      <alignment horizontal="center"/>
    </xf>
    <xf numFmtId="0" fontId="8" fillId="0" borderId="7" xfId="0" applyFont="1" applyBorder="1" applyAlignment="1">
      <alignment horizontal="center"/>
    </xf>
    <xf numFmtId="0" fontId="8" fillId="0" borderId="5" xfId="0" applyFont="1" applyBorder="1" applyAlignment="1">
      <alignment horizontal="center"/>
    </xf>
    <xf numFmtId="0" fontId="8" fillId="0" borderId="11" xfId="0" applyFont="1" applyBorder="1" applyAlignment="1">
      <alignment horizontal="center"/>
    </xf>
    <xf numFmtId="0" fontId="8" fillId="0" borderId="16" xfId="0" applyFont="1" applyBorder="1" applyAlignment="1">
      <alignment horizontal="center"/>
    </xf>
    <xf numFmtId="166" fontId="16" fillId="0" borderId="7" xfId="0" applyNumberFormat="1" applyFont="1" applyBorder="1" applyAlignment="1">
      <alignment horizontal="center"/>
    </xf>
    <xf numFmtId="166" fontId="16" fillId="0" borderId="0" xfId="0" applyNumberFormat="1" applyFont="1" applyAlignment="1">
      <alignment horizontal="center"/>
    </xf>
    <xf numFmtId="166" fontId="16" fillId="0" borderId="5" xfId="0" applyNumberFormat="1" applyFont="1" applyBorder="1" applyAlignment="1">
      <alignment horizontal="center"/>
    </xf>
    <xf numFmtId="0" fontId="18" fillId="0" borderId="17" xfId="0" applyFont="1" applyBorder="1" applyAlignment="1">
      <alignment horizontal="center" vertical="center"/>
    </xf>
    <xf numFmtId="0" fontId="18" fillId="0" borderId="10" xfId="0" applyFont="1" applyBorder="1" applyAlignment="1">
      <alignment horizontal="center" vertical="center"/>
    </xf>
    <xf numFmtId="0" fontId="18" fillId="0" borderId="14"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Alignment="1">
      <alignment horizontal="center" vertical="center"/>
    </xf>
    <xf numFmtId="0" fontId="18" fillId="0" borderId="5" xfId="0" applyFont="1" applyBorder="1" applyAlignment="1">
      <alignment horizontal="center" vertical="center"/>
    </xf>
    <xf numFmtId="0" fontId="18" fillId="0" borderId="11" xfId="0" applyFont="1" applyBorder="1" applyAlignment="1">
      <alignment horizontal="center" vertical="center"/>
    </xf>
    <xf numFmtId="0" fontId="18" fillId="0" borderId="3" xfId="0" applyFont="1" applyBorder="1" applyAlignment="1">
      <alignment horizontal="center" vertical="center"/>
    </xf>
    <xf numFmtId="0" fontId="18" fillId="0" borderId="16" xfId="0" applyFont="1" applyBorder="1" applyAlignment="1">
      <alignment horizontal="center" vertical="center"/>
    </xf>
    <xf numFmtId="0" fontId="18" fillId="0" borderId="7" xfId="0" applyFont="1" applyBorder="1" applyAlignment="1">
      <alignment horizontal="left"/>
    </xf>
    <xf numFmtId="0" fontId="18" fillId="0" borderId="0" xfId="0" applyFont="1" applyAlignment="1">
      <alignment horizontal="left"/>
    </xf>
    <xf numFmtId="0" fontId="18" fillId="0" borderId="5" xfId="0" applyFont="1" applyBorder="1" applyAlignment="1">
      <alignment horizontal="left"/>
    </xf>
    <xf numFmtId="0" fontId="16" fillId="0" borderId="7" xfId="0" applyFont="1" applyBorder="1" applyAlignment="1">
      <alignment horizontal="left"/>
    </xf>
    <xf numFmtId="0" fontId="16" fillId="0" borderId="0" xfId="0" applyFont="1"/>
    <xf numFmtId="0" fontId="16" fillId="0" borderId="5" xfId="0" applyFont="1" applyBorder="1"/>
    <xf numFmtId="0" fontId="18" fillId="0" borderId="7" xfId="0" applyFont="1" applyBorder="1" applyAlignment="1">
      <alignment horizontal="left" vertical="top" wrapText="1"/>
    </xf>
    <xf numFmtId="0" fontId="18" fillId="0" borderId="0" xfId="0" applyFont="1" applyAlignment="1">
      <alignment horizontal="left" vertical="top" wrapText="1"/>
    </xf>
    <xf numFmtId="0" fontId="16" fillId="0" borderId="7" xfId="0" applyFont="1" applyBorder="1" applyAlignment="1">
      <alignment horizontal="right"/>
    </xf>
    <xf numFmtId="0" fontId="16" fillId="0" borderId="0" xfId="0" applyFont="1" applyAlignment="1">
      <alignment horizontal="right"/>
    </xf>
    <xf numFmtId="14" fontId="16" fillId="0" borderId="0" xfId="0" applyNumberFormat="1" applyFont="1" applyAlignment="1">
      <alignment horizontal="center"/>
    </xf>
    <xf numFmtId="0" fontId="16" fillId="0" borderId="0" xfId="0" applyFont="1" applyAlignment="1">
      <alignment horizontal="center"/>
    </xf>
    <xf numFmtId="0" fontId="16" fillId="0" borderId="5" xfId="0" applyFont="1" applyBorder="1" applyAlignment="1">
      <alignment horizontal="center"/>
    </xf>
    <xf numFmtId="165" fontId="16" fillId="0" borderId="0" xfId="3" applyNumberFormat="1" applyFont="1" applyFill="1" applyBorder="1" applyAlignment="1">
      <alignment horizontal="center"/>
    </xf>
    <xf numFmtId="0" fontId="16" fillId="0" borderId="0" xfId="0" applyFont="1" applyAlignment="1">
      <alignment horizontal="left"/>
    </xf>
    <xf numFmtId="0" fontId="16" fillId="0" borderId="7" xfId="0" applyFont="1" applyBorder="1" applyAlignment="1">
      <alignment horizontal="center" wrapText="1"/>
    </xf>
    <xf numFmtId="0" fontId="16" fillId="0" borderId="0" xfId="0" applyFont="1" applyAlignment="1">
      <alignment horizontal="center" wrapText="1"/>
    </xf>
    <xf numFmtId="0" fontId="16" fillId="0" borderId="71" xfId="0" applyFont="1" applyBorder="1" applyAlignment="1">
      <alignment horizontal="center" wrapText="1"/>
    </xf>
    <xf numFmtId="0" fontId="16" fillId="0" borderId="56" xfId="0" applyFont="1" applyBorder="1" applyAlignment="1">
      <alignment horizontal="center" wrapText="1"/>
    </xf>
    <xf numFmtId="0" fontId="18" fillId="0" borderId="7" xfId="0" applyFont="1" applyBorder="1" applyAlignment="1">
      <alignment horizontal="left" wrapText="1"/>
    </xf>
    <xf numFmtId="0" fontId="18" fillId="0" borderId="0" xfId="0" applyFont="1" applyAlignment="1">
      <alignment horizontal="left" wrapText="1"/>
    </xf>
    <xf numFmtId="0" fontId="18" fillId="0" borderId="53" xfId="0" applyFont="1" applyBorder="1" applyAlignment="1">
      <alignment horizontal="left" wrapText="1"/>
    </xf>
    <xf numFmtId="0" fontId="16" fillId="0" borderId="7" xfId="0" applyFont="1" applyBorder="1" applyAlignment="1">
      <alignment vertical="top" wrapText="1"/>
    </xf>
    <xf numFmtId="0" fontId="16" fillId="0" borderId="0" xfId="0" applyFont="1" applyAlignment="1">
      <alignment vertical="top" wrapText="1"/>
    </xf>
    <xf numFmtId="0" fontId="16" fillId="0" borderId="5" xfId="0" applyFont="1" applyBorder="1" applyAlignment="1">
      <alignment vertical="top" wrapText="1"/>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7" xfId="0" applyFont="1" applyBorder="1" applyAlignment="1">
      <alignment vertical="center" wrapText="1"/>
    </xf>
    <xf numFmtId="164" fontId="4" fillId="0" borderId="19" xfId="3" applyFont="1" applyBorder="1" applyAlignment="1">
      <alignment vertical="center" wrapText="1"/>
    </xf>
    <xf numFmtId="0" fontId="4" fillId="0" borderId="17" xfId="0" applyFont="1" applyBorder="1" applyAlignment="1">
      <alignment vertical="top" wrapText="1"/>
    </xf>
    <xf numFmtId="0" fontId="4" fillId="0" borderId="7" xfId="0" applyFont="1" applyBorder="1" applyAlignment="1">
      <alignment vertical="top" wrapText="1"/>
    </xf>
    <xf numFmtId="0" fontId="4" fillId="0" borderId="10" xfId="0" applyFont="1" applyBorder="1" applyAlignment="1">
      <alignment vertical="top" wrapText="1"/>
    </xf>
    <xf numFmtId="0" fontId="4" fillId="0" borderId="0" xfId="0" applyFont="1" applyAlignment="1">
      <alignment vertical="top" wrapText="1"/>
    </xf>
    <xf numFmtId="0" fontId="2" fillId="0" borderId="24" xfId="0" applyFont="1" applyBorder="1" applyAlignment="1">
      <alignment horizontal="center" vertical="center" wrapText="1"/>
    </xf>
    <xf numFmtId="0" fontId="2" fillId="0" borderId="20" xfId="0" applyFont="1" applyBorder="1" applyAlignment="1">
      <alignment horizontal="center" vertical="center" wrapText="1"/>
    </xf>
    <xf numFmtId="0" fontId="4" fillId="0" borderId="19" xfId="0" applyFont="1" applyBorder="1" applyAlignment="1">
      <alignment vertical="top"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18" fillId="0" borderId="24" xfId="0" applyFont="1" applyBorder="1" applyAlignment="1">
      <alignment horizontal="left" vertical="center"/>
    </xf>
    <xf numFmtId="0" fontId="18" fillId="0" borderId="20" xfId="0" applyFont="1" applyBorder="1" applyAlignment="1">
      <alignment horizontal="left" vertical="center"/>
    </xf>
    <xf numFmtId="164" fontId="16" fillId="0" borderId="24" xfId="3" applyFont="1" applyBorder="1" applyAlignment="1">
      <alignment horizontal="center"/>
    </xf>
    <xf numFmtId="164" fontId="16" fillId="0" borderId="20" xfId="3" applyFont="1" applyBorder="1" applyAlignment="1">
      <alignment horizontal="center"/>
    </xf>
    <xf numFmtId="0" fontId="16" fillId="0" borderId="0" xfId="0" applyFont="1" applyAlignment="1">
      <alignment horizontal="center" vertical="center"/>
    </xf>
    <xf numFmtId="0" fontId="18" fillId="0" borderId="11" xfId="0" applyFont="1" applyBorder="1" applyAlignment="1">
      <alignment horizontal="center"/>
    </xf>
    <xf numFmtId="0" fontId="18" fillId="0" borderId="3" xfId="0" applyFont="1" applyBorder="1" applyAlignment="1">
      <alignment horizontal="center"/>
    </xf>
    <xf numFmtId="0" fontId="18" fillId="0" borderId="16" xfId="0" applyFont="1" applyBorder="1" applyAlignment="1">
      <alignment horizontal="center"/>
    </xf>
    <xf numFmtId="0" fontId="18" fillId="0" borderId="17" xfId="0" applyFont="1" applyBorder="1" applyAlignment="1">
      <alignment horizontal="center"/>
    </xf>
    <xf numFmtId="0" fontId="18" fillId="0" borderId="10" xfId="0" applyFont="1" applyBorder="1" applyAlignment="1">
      <alignment horizontal="center"/>
    </xf>
    <xf numFmtId="0" fontId="18" fillId="0" borderId="14" xfId="0" applyFont="1" applyBorder="1" applyAlignment="1">
      <alignment horizontal="center"/>
    </xf>
    <xf numFmtId="0" fontId="18" fillId="0" borderId="7" xfId="0" applyFont="1" applyBorder="1" applyAlignment="1">
      <alignment horizontal="center"/>
    </xf>
    <xf numFmtId="0" fontId="18" fillId="0" borderId="0" xfId="0" applyFont="1" applyAlignment="1">
      <alignment horizontal="center"/>
    </xf>
    <xf numFmtId="0" fontId="18" fillId="0" borderId="5" xfId="0" applyFont="1" applyBorder="1" applyAlignment="1">
      <alignment horizontal="center"/>
    </xf>
    <xf numFmtId="0" fontId="25" fillId="0" borderId="24"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34" xfId="0" applyFont="1" applyBorder="1" applyAlignment="1">
      <alignment horizontal="center" vertical="center" wrapText="1"/>
    </xf>
    <xf numFmtId="0" fontId="32" fillId="0" borderId="33" xfId="0" applyFont="1" applyBorder="1" applyAlignment="1">
      <alignment vertical="center" wrapText="1"/>
    </xf>
    <xf numFmtId="0" fontId="32" fillId="0" borderId="31" xfId="0" applyFont="1" applyBorder="1" applyAlignment="1">
      <alignment vertical="center" wrapText="1"/>
    </xf>
    <xf numFmtId="0" fontId="25" fillId="0" borderId="31" xfId="0" applyFont="1" applyBorder="1" applyAlignment="1">
      <alignment horizontal="center" vertical="center" wrapText="1"/>
    </xf>
    <xf numFmtId="164" fontId="16" fillId="0" borderId="24" xfId="3" applyFont="1" applyBorder="1" applyAlignment="1">
      <alignment horizontal="center" vertical="center" wrapText="1"/>
    </xf>
    <xf numFmtId="164" fontId="16" fillId="0" borderId="20" xfId="3" applyFont="1" applyBorder="1" applyAlignment="1">
      <alignment horizontal="center" vertical="center" wrapText="1"/>
    </xf>
    <xf numFmtId="0" fontId="25" fillId="0" borderId="83" xfId="0" applyFont="1" applyBorder="1" applyAlignment="1">
      <alignment horizontal="center" vertical="center" wrapText="1"/>
    </xf>
    <xf numFmtId="0" fontId="25" fillId="0" borderId="84" xfId="0" applyFont="1" applyBorder="1" applyAlignment="1">
      <alignment horizontal="center" vertical="center" wrapText="1"/>
    </xf>
    <xf numFmtId="0" fontId="2" fillId="0" borderId="17" xfId="0" applyFont="1" applyBorder="1" applyAlignment="1">
      <alignment vertical="center" wrapText="1"/>
    </xf>
    <xf numFmtId="0" fontId="2" fillId="0" borderId="10" xfId="0" applyFont="1" applyBorder="1" applyAlignment="1">
      <alignment vertical="center" wrapText="1"/>
    </xf>
    <xf numFmtId="0" fontId="2" fillId="0" borderId="14" xfId="0" applyFont="1" applyBorder="1" applyAlignment="1">
      <alignment vertical="center" wrapText="1"/>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16" fillId="0" borderId="0" xfId="2" applyFont="1" applyAlignment="1">
      <alignment horizontal="left" vertical="center" wrapText="1"/>
    </xf>
    <xf numFmtId="0" fontId="4" fillId="0" borderId="11" xfId="0" applyFont="1" applyBorder="1" applyAlignment="1">
      <alignment vertical="center" wrapText="1"/>
    </xf>
    <xf numFmtId="0" fontId="4" fillId="0" borderId="3" xfId="0" applyFont="1" applyBorder="1" applyAlignment="1">
      <alignment vertical="center" wrapText="1"/>
    </xf>
    <xf numFmtId="0" fontId="4" fillId="0" borderId="16" xfId="0" applyFont="1" applyBorder="1" applyAlignment="1">
      <alignment vertical="center" wrapText="1"/>
    </xf>
    <xf numFmtId="0" fontId="4" fillId="0" borderId="24" xfId="0" applyFont="1" applyBorder="1" applyAlignment="1">
      <alignment vertical="top" wrapText="1"/>
    </xf>
    <xf numFmtId="0" fontId="5" fillId="0" borderId="24" xfId="0" applyFont="1" applyBorder="1" applyAlignment="1">
      <alignment horizontal="center" vertical="center" wrapText="1"/>
    </xf>
    <xf numFmtId="0" fontId="5" fillId="0" borderId="20" xfId="0" applyFont="1" applyBorder="1" applyAlignment="1">
      <alignment horizontal="center" vertical="center" wrapText="1"/>
    </xf>
    <xf numFmtId="0" fontId="2" fillId="0" borderId="7" xfId="0" applyFont="1" applyBorder="1" applyAlignment="1">
      <alignment vertical="center" wrapText="1"/>
    </xf>
    <xf numFmtId="0" fontId="2" fillId="0" borderId="0" xfId="0" applyFont="1" applyAlignment="1">
      <alignment vertical="center" wrapText="1"/>
    </xf>
    <xf numFmtId="0" fontId="3" fillId="0" borderId="11" xfId="0" applyFont="1" applyBorder="1" applyAlignment="1">
      <alignment vertical="center" wrapText="1"/>
    </xf>
    <xf numFmtId="0" fontId="3" fillId="0" borderId="3" xfId="0" applyFont="1" applyBorder="1" applyAlignment="1">
      <alignment vertical="center" wrapText="1"/>
    </xf>
    <xf numFmtId="0" fontId="12" fillId="0" borderId="7" xfId="0" applyFont="1" applyBorder="1" applyAlignment="1">
      <alignment horizontal="left" vertical="top" wrapText="1"/>
    </xf>
    <xf numFmtId="0" fontId="12" fillId="0" borderId="0" xfId="0" applyFont="1" applyAlignment="1">
      <alignment horizontal="left" vertical="top" wrapText="1"/>
    </xf>
    <xf numFmtId="0" fontId="8" fillId="0" borderId="10" xfId="0" applyFont="1" applyBorder="1" applyAlignment="1">
      <alignment horizontal="center"/>
    </xf>
    <xf numFmtId="0" fontId="8" fillId="0" borderId="23" xfId="0" applyFont="1" applyBorder="1" applyAlignment="1">
      <alignment horizontal="center"/>
    </xf>
    <xf numFmtId="0" fontId="8" fillId="0" borderId="44"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wrapText="1"/>
    </xf>
    <xf numFmtId="0" fontId="8" fillId="0" borderId="44" xfId="0" applyFont="1" applyBorder="1" applyAlignment="1">
      <alignment horizontal="center" wrapText="1"/>
    </xf>
    <xf numFmtId="0" fontId="8" fillId="0" borderId="22" xfId="0" applyFont="1" applyBorder="1" applyAlignment="1">
      <alignment horizontal="center" wrapText="1"/>
    </xf>
    <xf numFmtId="0" fontId="10" fillId="0" borderId="7" xfId="0" applyFont="1" applyBorder="1" applyAlignment="1">
      <alignment horizontal="left" vertical="top" wrapText="1"/>
    </xf>
    <xf numFmtId="0" fontId="10" fillId="0" borderId="0" xfId="0" applyFont="1" applyAlignment="1">
      <alignment horizontal="left" vertical="top" wrapText="1"/>
    </xf>
    <xf numFmtId="164" fontId="16" fillId="0" borderId="0" xfId="3" applyFont="1" applyFill="1" applyBorder="1" applyAlignment="1">
      <alignment horizontal="center"/>
    </xf>
    <xf numFmtId="164" fontId="16" fillId="0" borderId="5" xfId="3" applyFont="1" applyFill="1" applyBorder="1" applyAlignment="1">
      <alignment horizontal="center"/>
    </xf>
    <xf numFmtId="0" fontId="16" fillId="0" borderId="7" xfId="0" applyFont="1" applyBorder="1" applyAlignment="1">
      <alignment horizontal="left" vertical="top" wrapText="1"/>
    </xf>
    <xf numFmtId="0" fontId="16" fillId="0" borderId="0" xfId="0" applyFont="1" applyAlignment="1">
      <alignment horizontal="left" vertical="top" wrapText="1"/>
    </xf>
    <xf numFmtId="0" fontId="16" fillId="0" borderId="5" xfId="0" applyFont="1" applyBorder="1" applyAlignment="1">
      <alignment horizontal="left" vertical="top" wrapText="1"/>
    </xf>
    <xf numFmtId="0" fontId="16" fillId="0" borderId="11" xfId="0" applyFont="1" applyBorder="1" applyAlignment="1">
      <alignment horizontal="left" vertical="top" wrapText="1"/>
    </xf>
    <xf numFmtId="0" fontId="16" fillId="0" borderId="3" xfId="0" applyFont="1" applyBorder="1" applyAlignment="1">
      <alignment horizontal="left" vertical="top" wrapText="1"/>
    </xf>
    <xf numFmtId="0" fontId="16" fillId="0" borderId="16" xfId="0" applyFont="1" applyBorder="1" applyAlignment="1">
      <alignment horizontal="left" vertical="top" wrapText="1"/>
    </xf>
    <xf numFmtId="0" fontId="16" fillId="0" borderId="17"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wrapText="1"/>
    </xf>
    <xf numFmtId="0" fontId="16" fillId="0" borderId="53"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58" xfId="0" applyFont="1" applyBorder="1" applyAlignment="1">
      <alignment horizontal="center" vertical="center" wrapText="1"/>
    </xf>
    <xf numFmtId="164" fontId="16" fillId="0" borderId="50" xfId="3" applyFont="1" applyFill="1" applyBorder="1" applyAlignment="1">
      <alignment horizontal="center" vertical="center" wrapText="1"/>
    </xf>
    <xf numFmtId="164" fontId="16" fillId="0" borderId="2" xfId="3" applyFont="1" applyFill="1" applyBorder="1" applyAlignment="1">
      <alignment horizontal="center" vertical="center" wrapText="1"/>
    </xf>
    <xf numFmtId="164" fontId="16" fillId="0" borderId="70" xfId="3" applyFont="1" applyFill="1" applyBorder="1" applyAlignment="1">
      <alignment horizontal="center" vertical="center" wrapText="1"/>
    </xf>
    <xf numFmtId="164" fontId="16" fillId="0" borderId="4" xfId="3" applyFont="1" applyFill="1" applyBorder="1" applyAlignment="1">
      <alignment horizontal="center" vertical="center" wrapText="1"/>
    </xf>
    <xf numFmtId="0" fontId="16" fillId="0" borderId="21" xfId="0" applyFont="1" applyBorder="1" applyAlignment="1">
      <alignment horizontal="left" vertical="center" wrapText="1"/>
    </xf>
    <xf numFmtId="0" fontId="16" fillId="0" borderId="46" xfId="0" applyFont="1" applyBorder="1" applyAlignment="1">
      <alignment horizontal="left" vertical="center" wrapText="1"/>
    </xf>
    <xf numFmtId="0" fontId="16" fillId="0" borderId="47" xfId="0" applyFont="1" applyBorder="1" applyAlignment="1">
      <alignment horizontal="left" vertical="center" wrapText="1"/>
    </xf>
    <xf numFmtId="0" fontId="16" fillId="0" borderId="60" xfId="0" applyFont="1" applyBorder="1" applyAlignment="1">
      <alignment horizontal="left" vertical="center" wrapText="1"/>
    </xf>
    <xf numFmtId="0" fontId="16" fillId="0" borderId="49" xfId="0" applyFont="1" applyBorder="1" applyAlignment="1">
      <alignment horizontal="left" vertical="center" wrapText="1"/>
    </xf>
    <xf numFmtId="0" fontId="16" fillId="0" borderId="51" xfId="0" applyFont="1" applyBorder="1" applyAlignment="1">
      <alignment horizontal="left" vertical="center" wrapText="1"/>
    </xf>
    <xf numFmtId="0" fontId="16" fillId="0" borderId="7" xfId="0" applyFont="1" applyBorder="1" applyAlignment="1">
      <alignment horizontal="left" vertical="center" wrapText="1"/>
    </xf>
    <xf numFmtId="0" fontId="16" fillId="0" borderId="0" xfId="0" applyFont="1" applyAlignment="1">
      <alignment horizontal="left" vertical="center" wrapText="1"/>
    </xf>
    <xf numFmtId="0" fontId="16" fillId="0" borderId="53" xfId="0" applyFont="1" applyBorder="1" applyAlignment="1">
      <alignment horizontal="left" vertical="center" wrapText="1"/>
    </xf>
    <xf numFmtId="0" fontId="16" fillId="0" borderId="71" xfId="0" applyFont="1" applyBorder="1" applyAlignment="1">
      <alignment horizontal="left"/>
    </xf>
    <xf numFmtId="0" fontId="16" fillId="0" borderId="56" xfId="0" applyFont="1" applyBorder="1" applyAlignment="1">
      <alignment horizontal="left"/>
    </xf>
    <xf numFmtId="0" fontId="16" fillId="0" borderId="54" xfId="0" applyFont="1" applyBorder="1" applyAlignment="1">
      <alignment horizontal="left"/>
    </xf>
    <xf numFmtId="0" fontId="16" fillId="0" borderId="11" xfId="0" applyFont="1" applyBorder="1" applyAlignment="1">
      <alignment horizontal="center"/>
    </xf>
    <xf numFmtId="0" fontId="16" fillId="0" borderId="3" xfId="0" applyFont="1" applyBorder="1" applyAlignment="1">
      <alignment horizontal="center"/>
    </xf>
    <xf numFmtId="0" fontId="16" fillId="0" borderId="16" xfId="0" applyFont="1" applyBorder="1" applyAlignment="1">
      <alignment horizontal="center"/>
    </xf>
    <xf numFmtId="0" fontId="16" fillId="0" borderId="21" xfId="0" applyFont="1" applyBorder="1" applyAlignment="1">
      <alignment horizontal="left"/>
    </xf>
    <xf numFmtId="0" fontId="16" fillId="0" borderId="46" xfId="0" applyFont="1" applyBorder="1" applyAlignment="1">
      <alignment horizontal="left"/>
    </xf>
    <xf numFmtId="0" fontId="16" fillId="0" borderId="47" xfId="0" applyFont="1" applyBorder="1" applyAlignment="1">
      <alignment horizontal="left"/>
    </xf>
    <xf numFmtId="0" fontId="16" fillId="0" borderId="79" xfId="0" applyFont="1" applyBorder="1" applyAlignment="1">
      <alignment horizontal="left"/>
    </xf>
    <xf numFmtId="0" fontId="16" fillId="0" borderId="67" xfId="0" applyFont="1" applyBorder="1" applyAlignment="1">
      <alignment horizontal="left"/>
    </xf>
    <xf numFmtId="0" fontId="16" fillId="0" borderId="72" xfId="0" applyFont="1" applyBorder="1" applyAlignment="1">
      <alignment horizontal="left"/>
    </xf>
    <xf numFmtId="0" fontId="18" fillId="0" borderId="7" xfId="0" applyFont="1" applyBorder="1" applyAlignment="1">
      <alignment horizontal="left" vertical="center" wrapText="1"/>
    </xf>
    <xf numFmtId="0" fontId="18" fillId="0" borderId="5" xfId="0" applyFont="1" applyBorder="1" applyAlignment="1">
      <alignment horizontal="left" vertical="center" wrapText="1"/>
    </xf>
    <xf numFmtId="0" fontId="18" fillId="0" borderId="11" xfId="0" applyFont="1" applyBorder="1" applyAlignment="1">
      <alignment horizontal="left" vertical="center" wrapText="1"/>
    </xf>
    <xf numFmtId="0" fontId="18" fillId="0" borderId="16" xfId="0" applyFont="1" applyBorder="1" applyAlignment="1">
      <alignment horizontal="left" vertical="center" wrapText="1"/>
    </xf>
    <xf numFmtId="0" fontId="18" fillId="0" borderId="81" xfId="0" applyFont="1" applyBorder="1" applyAlignment="1">
      <alignment horizontal="center"/>
    </xf>
    <xf numFmtId="0" fontId="18" fillId="0" borderId="12" xfId="0" applyFont="1" applyBorder="1" applyAlignment="1">
      <alignment horizontal="center"/>
    </xf>
    <xf numFmtId="0" fontId="18" fillId="0" borderId="18" xfId="0" applyFont="1" applyBorder="1" applyAlignment="1">
      <alignment horizontal="center"/>
    </xf>
    <xf numFmtId="0" fontId="18" fillId="0" borderId="19" xfId="0" applyFont="1" applyBorder="1" applyAlignment="1">
      <alignment horizontal="center" vertical="center" wrapText="1"/>
    </xf>
    <xf numFmtId="0" fontId="18" fillId="0" borderId="73" xfId="0" applyFont="1" applyBorder="1" applyAlignment="1">
      <alignment horizontal="center" vertical="center" wrapText="1"/>
    </xf>
    <xf numFmtId="0" fontId="18" fillId="0" borderId="69" xfId="0" applyFont="1" applyBorder="1" applyAlignment="1">
      <alignment horizontal="center" vertical="center" wrapText="1"/>
    </xf>
    <xf numFmtId="0" fontId="18" fillId="0" borderId="76"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65"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53" xfId="0" applyFont="1" applyBorder="1" applyAlignment="1">
      <alignment horizontal="left"/>
    </xf>
    <xf numFmtId="0" fontId="18" fillId="0" borderId="71" xfId="0" applyFont="1" applyBorder="1" applyAlignment="1">
      <alignment horizontal="left"/>
    </xf>
    <xf numFmtId="0" fontId="18" fillId="0" borderId="54" xfId="0" applyFont="1" applyBorder="1" applyAlignment="1">
      <alignment horizontal="left"/>
    </xf>
    <xf numFmtId="14" fontId="18" fillId="0" borderId="19" xfId="0" applyNumberFormat="1" applyFont="1" applyBorder="1" applyAlignment="1">
      <alignment horizontal="center" vertical="center" wrapText="1"/>
    </xf>
    <xf numFmtId="14" fontId="18" fillId="0" borderId="20"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53" xfId="0" applyFont="1" applyBorder="1" applyAlignment="1">
      <alignment horizontal="left" vertical="center" wrapText="1"/>
    </xf>
    <xf numFmtId="0" fontId="18" fillId="0" borderId="71" xfId="0" applyFont="1" applyBorder="1" applyAlignment="1">
      <alignment horizontal="left" vertical="center" wrapText="1"/>
    </xf>
    <xf numFmtId="0" fontId="18" fillId="0" borderId="54" xfId="0" applyFont="1" applyBorder="1" applyAlignment="1">
      <alignment horizontal="left" vertical="center" wrapText="1"/>
    </xf>
    <xf numFmtId="0" fontId="18" fillId="0" borderId="2" xfId="0" applyFont="1" applyBorder="1" applyAlignment="1">
      <alignment horizontal="center"/>
    </xf>
    <xf numFmtId="0" fontId="18" fillId="0" borderId="1" xfId="0" applyFont="1" applyBorder="1" applyAlignment="1">
      <alignment horizontal="center" vertical="center" wrapText="1"/>
    </xf>
    <xf numFmtId="0" fontId="18" fillId="0" borderId="6" xfId="0" applyFont="1" applyBorder="1" applyAlignment="1">
      <alignment horizontal="center" vertical="center" wrapText="1"/>
    </xf>
    <xf numFmtId="14" fontId="18" fillId="0" borderId="1"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0" fontId="18" fillId="0" borderId="60" xfId="0" applyFont="1" applyBorder="1" applyAlignment="1">
      <alignment horizontal="left"/>
    </xf>
    <xf numFmtId="0" fontId="18" fillId="0" borderId="51" xfId="0" applyFont="1" applyBorder="1" applyAlignment="1">
      <alignment horizontal="left"/>
    </xf>
    <xf numFmtId="0" fontId="16" fillId="0" borderId="7" xfId="0" applyFont="1" applyBorder="1" applyAlignment="1">
      <alignment horizontal="left" wrapText="1"/>
    </xf>
    <xf numFmtId="0" fontId="16" fillId="0" borderId="53" xfId="0" applyFont="1" applyBorder="1" applyAlignment="1">
      <alignment horizontal="left" wrapText="1"/>
    </xf>
    <xf numFmtId="0" fontId="16" fillId="0" borderId="71" xfId="0" applyFont="1" applyBorder="1" applyAlignment="1">
      <alignment horizontal="left" vertical="center" wrapText="1"/>
    </xf>
    <xf numFmtId="0" fontId="16" fillId="0" borderId="54" xfId="0" applyFont="1" applyBorder="1" applyAlignment="1">
      <alignment horizontal="left"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60" xfId="0" applyFont="1" applyBorder="1" applyAlignment="1">
      <alignment horizontal="left" wrapText="1"/>
    </xf>
    <xf numFmtId="0" fontId="16" fillId="0" borderId="51" xfId="0" applyFont="1" applyBorder="1" applyAlignment="1">
      <alignment horizontal="left" wrapText="1"/>
    </xf>
    <xf numFmtId="0" fontId="16" fillId="0" borderId="53" xfId="0" applyFont="1" applyBorder="1" applyAlignment="1">
      <alignment horizontal="left"/>
    </xf>
    <xf numFmtId="0" fontId="8" fillId="0" borderId="7" xfId="0" applyFont="1" applyFill="1" applyBorder="1" applyAlignment="1">
      <alignment horizontal="left" indent="1"/>
    </xf>
    <xf numFmtId="0" fontId="19" fillId="0" borderId="6" xfId="0" applyFont="1" applyFill="1" applyBorder="1" applyAlignment="1">
      <alignment horizontal="left" indent="1"/>
    </xf>
    <xf numFmtId="0" fontId="16" fillId="0" borderId="0" xfId="0" applyFont="1" applyAlignment="1">
      <alignment horizontal="left" wrapText="1"/>
    </xf>
    <xf numFmtId="0" fontId="16" fillId="0" borderId="0" xfId="0" applyFont="1" applyAlignment="1">
      <alignment wrapText="1"/>
    </xf>
    <xf numFmtId="0" fontId="18" fillId="0" borderId="0" xfId="0" applyFont="1" applyFill="1"/>
    <xf numFmtId="0" fontId="16" fillId="0" borderId="0" xfId="0" applyFont="1" applyFill="1"/>
    <xf numFmtId="0" fontId="16" fillId="0" borderId="0" xfId="0" applyFont="1" applyFill="1" applyAlignment="1">
      <alignment horizontal="left" vertical="center" wrapText="1"/>
    </xf>
  </cellXfs>
  <cellStyles count="4">
    <cellStyle name="Comma" xfId="1" builtinId="3"/>
    <cellStyle name="Currency" xfId="3" builtinId="4"/>
    <cellStyle name="Hyperlink" xfId="2" builtinId="8"/>
    <cellStyle name="Normal" xfId="0" builtinId="0"/>
  </cellStyles>
  <dxfs count="1">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196850</xdr:rowOff>
    </xdr:from>
    <xdr:to>
      <xdr:col>1</xdr:col>
      <xdr:colOff>5715</xdr:colOff>
      <xdr:row>5</xdr:row>
      <xdr:rowOff>202565</xdr:rowOff>
    </xdr:to>
    <xdr:sp macro="" textlink="">
      <xdr:nvSpPr>
        <xdr:cNvPr id="2" name="Freeform 117">
          <a:extLst>
            <a:ext uri="{FF2B5EF4-FFF2-40B4-BE49-F238E27FC236}">
              <a16:creationId xmlns:a16="http://schemas.microsoft.com/office/drawing/2014/main" id="{F2032FAD-BB95-9025-F91B-6DA4B6FA5E0E}"/>
            </a:ext>
          </a:extLst>
        </xdr:cNvPr>
        <xdr:cNvSpPr/>
      </xdr:nvSpPr>
      <xdr:spPr>
        <a:xfrm>
          <a:off x="32385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5</xdr:row>
      <xdr:rowOff>196850</xdr:rowOff>
    </xdr:from>
    <xdr:to>
      <xdr:col>1</xdr:col>
      <xdr:colOff>5715</xdr:colOff>
      <xdr:row>5</xdr:row>
      <xdr:rowOff>202565</xdr:rowOff>
    </xdr:to>
    <xdr:sp macro="" textlink="">
      <xdr:nvSpPr>
        <xdr:cNvPr id="3" name="Freeform 116">
          <a:extLst>
            <a:ext uri="{FF2B5EF4-FFF2-40B4-BE49-F238E27FC236}">
              <a16:creationId xmlns:a16="http://schemas.microsoft.com/office/drawing/2014/main" id="{05CD4DC3-819B-5B63-F21C-A1074BDACB28}"/>
            </a:ext>
          </a:extLst>
        </xdr:cNvPr>
        <xdr:cNvSpPr/>
      </xdr:nvSpPr>
      <xdr:spPr>
        <a:xfrm>
          <a:off x="32385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5</xdr:row>
      <xdr:rowOff>196850</xdr:rowOff>
    </xdr:from>
    <xdr:to>
      <xdr:col>2</xdr:col>
      <xdr:colOff>742315</xdr:colOff>
      <xdr:row>5</xdr:row>
      <xdr:rowOff>202565</xdr:rowOff>
    </xdr:to>
    <xdr:sp macro="" textlink="">
      <xdr:nvSpPr>
        <xdr:cNvPr id="4" name="Freeform 118">
          <a:extLst>
            <a:ext uri="{FF2B5EF4-FFF2-40B4-BE49-F238E27FC236}">
              <a16:creationId xmlns:a16="http://schemas.microsoft.com/office/drawing/2014/main" id="{AD7C1E86-93BC-A51A-4493-16F9F6B9D91A}"/>
            </a:ext>
          </a:extLst>
        </xdr:cNvPr>
        <xdr:cNvSpPr/>
      </xdr:nvSpPr>
      <xdr:spPr>
        <a:xfrm>
          <a:off x="1997710" y="193103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5</xdr:row>
      <xdr:rowOff>165100</xdr:rowOff>
    </xdr:from>
    <xdr:to>
      <xdr:col>1</xdr:col>
      <xdr:colOff>5715</xdr:colOff>
      <xdr:row>5</xdr:row>
      <xdr:rowOff>170815</xdr:rowOff>
    </xdr:to>
    <xdr:sp macro="" textlink="">
      <xdr:nvSpPr>
        <xdr:cNvPr id="5" name="Freeform 119">
          <a:extLst>
            <a:ext uri="{FF2B5EF4-FFF2-40B4-BE49-F238E27FC236}">
              <a16:creationId xmlns:a16="http://schemas.microsoft.com/office/drawing/2014/main" id="{B6EE0307-369F-224C-3B78-6045C368C0A0}"/>
            </a:ext>
          </a:extLst>
        </xdr:cNvPr>
        <xdr:cNvSpPr/>
      </xdr:nvSpPr>
      <xdr:spPr>
        <a:xfrm>
          <a:off x="3292475" y="19005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711200</xdr:colOff>
      <xdr:row>5</xdr:row>
      <xdr:rowOff>165100</xdr:rowOff>
    </xdr:from>
    <xdr:to>
      <xdr:col>1</xdr:col>
      <xdr:colOff>716915</xdr:colOff>
      <xdr:row>5</xdr:row>
      <xdr:rowOff>170815</xdr:rowOff>
    </xdr:to>
    <xdr:sp macro="" textlink="">
      <xdr:nvSpPr>
        <xdr:cNvPr id="6" name="Freeform 120">
          <a:extLst>
            <a:ext uri="{FF2B5EF4-FFF2-40B4-BE49-F238E27FC236}">
              <a16:creationId xmlns:a16="http://schemas.microsoft.com/office/drawing/2014/main" id="{C9959226-359A-479F-D57B-2068451CA333}"/>
            </a:ext>
          </a:extLst>
        </xdr:cNvPr>
        <xdr:cNvSpPr/>
      </xdr:nvSpPr>
      <xdr:spPr>
        <a:xfrm>
          <a:off x="4005580" y="190055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5</xdr:row>
      <xdr:rowOff>196850</xdr:rowOff>
    </xdr:from>
    <xdr:to>
      <xdr:col>6</xdr:col>
      <xdr:colOff>354965</xdr:colOff>
      <xdr:row>5</xdr:row>
      <xdr:rowOff>202565</xdr:rowOff>
    </xdr:to>
    <xdr:sp macro="" textlink="">
      <xdr:nvSpPr>
        <xdr:cNvPr id="7" name="Freeform 121">
          <a:extLst>
            <a:ext uri="{FF2B5EF4-FFF2-40B4-BE49-F238E27FC236}">
              <a16:creationId xmlns:a16="http://schemas.microsoft.com/office/drawing/2014/main" id="{1D6CFF4B-588E-254A-1778-ADD8A3149610}"/>
            </a:ext>
          </a:extLst>
        </xdr:cNvPr>
        <xdr:cNvSpPr/>
      </xdr:nvSpPr>
      <xdr:spPr>
        <a:xfrm>
          <a:off x="551053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596900</xdr:colOff>
      <xdr:row>5</xdr:row>
      <xdr:rowOff>196850</xdr:rowOff>
    </xdr:from>
    <xdr:to>
      <xdr:col>1</xdr:col>
      <xdr:colOff>602615</xdr:colOff>
      <xdr:row>5</xdr:row>
      <xdr:rowOff>202565</xdr:rowOff>
    </xdr:to>
    <xdr:sp macro="" textlink="">
      <xdr:nvSpPr>
        <xdr:cNvPr id="8" name="Freeform 122">
          <a:extLst>
            <a:ext uri="{FF2B5EF4-FFF2-40B4-BE49-F238E27FC236}">
              <a16:creationId xmlns:a16="http://schemas.microsoft.com/office/drawing/2014/main" id="{21AA8EEB-0CFE-A5BE-B086-68D93DCFDEE6}"/>
            </a:ext>
          </a:extLst>
        </xdr:cNvPr>
        <xdr:cNvSpPr/>
      </xdr:nvSpPr>
      <xdr:spPr>
        <a:xfrm>
          <a:off x="6515735" y="193103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7</xdr:row>
      <xdr:rowOff>165100</xdr:rowOff>
    </xdr:from>
    <xdr:to>
      <xdr:col>1</xdr:col>
      <xdr:colOff>5715</xdr:colOff>
      <xdr:row>7</xdr:row>
      <xdr:rowOff>170815</xdr:rowOff>
    </xdr:to>
    <xdr:sp macro="" textlink="">
      <xdr:nvSpPr>
        <xdr:cNvPr id="9" name="Freeform 123">
          <a:extLst>
            <a:ext uri="{FF2B5EF4-FFF2-40B4-BE49-F238E27FC236}">
              <a16:creationId xmlns:a16="http://schemas.microsoft.com/office/drawing/2014/main" id="{BB9E1844-B527-BB69-A6B5-B48A9CF62B06}"/>
            </a:ext>
          </a:extLst>
        </xdr:cNvPr>
        <xdr:cNvSpPr/>
      </xdr:nvSpPr>
      <xdr:spPr>
        <a:xfrm>
          <a:off x="323850" y="2243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7</xdr:row>
      <xdr:rowOff>165100</xdr:rowOff>
    </xdr:from>
    <xdr:to>
      <xdr:col>2</xdr:col>
      <xdr:colOff>742315</xdr:colOff>
      <xdr:row>7</xdr:row>
      <xdr:rowOff>170815</xdr:rowOff>
    </xdr:to>
    <xdr:sp macro="" textlink="">
      <xdr:nvSpPr>
        <xdr:cNvPr id="10" name="Freeform 124">
          <a:extLst>
            <a:ext uri="{FF2B5EF4-FFF2-40B4-BE49-F238E27FC236}">
              <a16:creationId xmlns:a16="http://schemas.microsoft.com/office/drawing/2014/main" id="{BE8BE7E9-A11A-3784-E7B0-F332BF517641}"/>
            </a:ext>
          </a:extLst>
        </xdr:cNvPr>
        <xdr:cNvSpPr/>
      </xdr:nvSpPr>
      <xdr:spPr>
        <a:xfrm>
          <a:off x="1997710" y="224345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7</xdr:row>
      <xdr:rowOff>165100</xdr:rowOff>
    </xdr:from>
    <xdr:to>
      <xdr:col>2</xdr:col>
      <xdr:colOff>539115</xdr:colOff>
      <xdr:row>7</xdr:row>
      <xdr:rowOff>170815</xdr:rowOff>
    </xdr:to>
    <xdr:sp macro="" textlink="">
      <xdr:nvSpPr>
        <xdr:cNvPr id="11" name="Freeform 127">
          <a:extLst>
            <a:ext uri="{FF2B5EF4-FFF2-40B4-BE49-F238E27FC236}">
              <a16:creationId xmlns:a16="http://schemas.microsoft.com/office/drawing/2014/main" id="{DF18CA6A-5547-197F-B9F8-203C7FAEC633}"/>
            </a:ext>
          </a:extLst>
        </xdr:cNvPr>
        <xdr:cNvSpPr/>
      </xdr:nvSpPr>
      <xdr:spPr>
        <a:xfrm>
          <a:off x="5510530" y="2243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8</xdr:row>
      <xdr:rowOff>165100</xdr:rowOff>
    </xdr:from>
    <xdr:to>
      <xdr:col>1</xdr:col>
      <xdr:colOff>5715</xdr:colOff>
      <xdr:row>8</xdr:row>
      <xdr:rowOff>170815</xdr:rowOff>
    </xdr:to>
    <xdr:sp macro="" textlink="">
      <xdr:nvSpPr>
        <xdr:cNvPr id="12" name="Freeform 129">
          <a:extLst>
            <a:ext uri="{FF2B5EF4-FFF2-40B4-BE49-F238E27FC236}">
              <a16:creationId xmlns:a16="http://schemas.microsoft.com/office/drawing/2014/main" id="{8655BBFD-F9C8-D44B-1366-B14AF624AE4C}"/>
            </a:ext>
          </a:extLst>
        </xdr:cNvPr>
        <xdr:cNvSpPr/>
      </xdr:nvSpPr>
      <xdr:spPr>
        <a:xfrm>
          <a:off x="323850" y="2421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8</xdr:row>
      <xdr:rowOff>165100</xdr:rowOff>
    </xdr:from>
    <xdr:to>
      <xdr:col>2</xdr:col>
      <xdr:colOff>742315</xdr:colOff>
      <xdr:row>8</xdr:row>
      <xdr:rowOff>170815</xdr:rowOff>
    </xdr:to>
    <xdr:sp macro="" textlink="">
      <xdr:nvSpPr>
        <xdr:cNvPr id="13" name="Freeform 130">
          <a:extLst>
            <a:ext uri="{FF2B5EF4-FFF2-40B4-BE49-F238E27FC236}">
              <a16:creationId xmlns:a16="http://schemas.microsoft.com/office/drawing/2014/main" id="{A75B7EE2-D6AE-D663-4C80-8EEF0F637744}"/>
            </a:ext>
          </a:extLst>
        </xdr:cNvPr>
        <xdr:cNvSpPr/>
      </xdr:nvSpPr>
      <xdr:spPr>
        <a:xfrm>
          <a:off x="1997710" y="242125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8</xdr:row>
      <xdr:rowOff>165100</xdr:rowOff>
    </xdr:from>
    <xdr:to>
      <xdr:col>2</xdr:col>
      <xdr:colOff>539115</xdr:colOff>
      <xdr:row>8</xdr:row>
      <xdr:rowOff>170815</xdr:rowOff>
    </xdr:to>
    <xdr:sp macro="" textlink="">
      <xdr:nvSpPr>
        <xdr:cNvPr id="14" name="Freeform 133">
          <a:extLst>
            <a:ext uri="{FF2B5EF4-FFF2-40B4-BE49-F238E27FC236}">
              <a16:creationId xmlns:a16="http://schemas.microsoft.com/office/drawing/2014/main" id="{2ED5C627-F50F-FEC8-E8CF-5E5699ECA851}"/>
            </a:ext>
          </a:extLst>
        </xdr:cNvPr>
        <xdr:cNvSpPr/>
      </xdr:nvSpPr>
      <xdr:spPr>
        <a:xfrm>
          <a:off x="5510530" y="2421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9</xdr:row>
      <xdr:rowOff>165100</xdr:rowOff>
    </xdr:from>
    <xdr:to>
      <xdr:col>1</xdr:col>
      <xdr:colOff>5715</xdr:colOff>
      <xdr:row>9</xdr:row>
      <xdr:rowOff>170815</xdr:rowOff>
    </xdr:to>
    <xdr:sp macro="" textlink="">
      <xdr:nvSpPr>
        <xdr:cNvPr id="15" name="Freeform 135">
          <a:extLst>
            <a:ext uri="{FF2B5EF4-FFF2-40B4-BE49-F238E27FC236}">
              <a16:creationId xmlns:a16="http://schemas.microsoft.com/office/drawing/2014/main" id="{8367CB36-4231-43EE-4A30-A7DC0544C929}"/>
            </a:ext>
          </a:extLst>
        </xdr:cNvPr>
        <xdr:cNvSpPr/>
      </xdr:nvSpPr>
      <xdr:spPr>
        <a:xfrm>
          <a:off x="323850" y="259905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9</xdr:row>
      <xdr:rowOff>165100</xdr:rowOff>
    </xdr:from>
    <xdr:to>
      <xdr:col>2</xdr:col>
      <xdr:colOff>742315</xdr:colOff>
      <xdr:row>9</xdr:row>
      <xdr:rowOff>170815</xdr:rowOff>
    </xdr:to>
    <xdr:sp macro="" textlink="">
      <xdr:nvSpPr>
        <xdr:cNvPr id="16" name="Freeform 136">
          <a:extLst>
            <a:ext uri="{FF2B5EF4-FFF2-40B4-BE49-F238E27FC236}">
              <a16:creationId xmlns:a16="http://schemas.microsoft.com/office/drawing/2014/main" id="{34E30871-96ED-E89D-C496-10881E6039BB}"/>
            </a:ext>
          </a:extLst>
        </xdr:cNvPr>
        <xdr:cNvSpPr/>
      </xdr:nvSpPr>
      <xdr:spPr>
        <a:xfrm>
          <a:off x="1997710" y="259905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11</xdr:row>
      <xdr:rowOff>0</xdr:rowOff>
    </xdr:from>
    <xdr:to>
      <xdr:col>1</xdr:col>
      <xdr:colOff>5715</xdr:colOff>
      <xdr:row>11</xdr:row>
      <xdr:rowOff>5715</xdr:rowOff>
    </xdr:to>
    <xdr:sp macro="" textlink="">
      <xdr:nvSpPr>
        <xdr:cNvPr id="18" name="Freeform 141">
          <a:extLst>
            <a:ext uri="{FF2B5EF4-FFF2-40B4-BE49-F238E27FC236}">
              <a16:creationId xmlns:a16="http://schemas.microsoft.com/office/drawing/2014/main" id="{3B2069E5-54E4-C8C0-13D9-54B98779227B}"/>
            </a:ext>
          </a:extLst>
        </xdr:cNvPr>
        <xdr:cNvSpPr/>
      </xdr:nvSpPr>
      <xdr:spPr>
        <a:xfrm>
          <a:off x="323850" y="2811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11</xdr:row>
      <xdr:rowOff>0</xdr:rowOff>
    </xdr:from>
    <xdr:to>
      <xdr:col>2</xdr:col>
      <xdr:colOff>742315</xdr:colOff>
      <xdr:row>11</xdr:row>
      <xdr:rowOff>5715</xdr:rowOff>
    </xdr:to>
    <xdr:sp macro="" textlink="">
      <xdr:nvSpPr>
        <xdr:cNvPr id="19" name="Freeform 142">
          <a:extLst>
            <a:ext uri="{FF2B5EF4-FFF2-40B4-BE49-F238E27FC236}">
              <a16:creationId xmlns:a16="http://schemas.microsoft.com/office/drawing/2014/main" id="{97320C7A-8419-66AA-2D93-B6C866089DA4}"/>
            </a:ext>
          </a:extLst>
        </xdr:cNvPr>
        <xdr:cNvSpPr/>
      </xdr:nvSpPr>
      <xdr:spPr>
        <a:xfrm>
          <a:off x="1997710" y="281178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11</xdr:row>
      <xdr:rowOff>0</xdr:rowOff>
    </xdr:from>
    <xdr:to>
      <xdr:col>2</xdr:col>
      <xdr:colOff>539115</xdr:colOff>
      <xdr:row>11</xdr:row>
      <xdr:rowOff>5715</xdr:rowOff>
    </xdr:to>
    <xdr:sp macro="" textlink="">
      <xdr:nvSpPr>
        <xdr:cNvPr id="20" name="Freeform 145">
          <a:extLst>
            <a:ext uri="{FF2B5EF4-FFF2-40B4-BE49-F238E27FC236}">
              <a16:creationId xmlns:a16="http://schemas.microsoft.com/office/drawing/2014/main" id="{D5CA25FB-7E6D-2990-6755-0AEDAC6EB9A4}"/>
            </a:ext>
          </a:extLst>
        </xdr:cNvPr>
        <xdr:cNvSpPr/>
      </xdr:nvSpPr>
      <xdr:spPr>
        <a:xfrm>
          <a:off x="5510530" y="2811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11</xdr:row>
      <xdr:rowOff>184150</xdr:rowOff>
    </xdr:from>
    <xdr:to>
      <xdr:col>1</xdr:col>
      <xdr:colOff>5715</xdr:colOff>
      <xdr:row>11</xdr:row>
      <xdr:rowOff>189865</xdr:rowOff>
    </xdr:to>
    <xdr:sp macro="" textlink="">
      <xdr:nvSpPr>
        <xdr:cNvPr id="21" name="Freeform 147">
          <a:extLst>
            <a:ext uri="{FF2B5EF4-FFF2-40B4-BE49-F238E27FC236}">
              <a16:creationId xmlns:a16="http://schemas.microsoft.com/office/drawing/2014/main" id="{979B16D0-6250-BEA0-D9DD-625B5280F484}"/>
            </a:ext>
          </a:extLst>
        </xdr:cNvPr>
        <xdr:cNvSpPr/>
      </xdr:nvSpPr>
      <xdr:spPr>
        <a:xfrm>
          <a:off x="323850" y="31108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11</xdr:row>
      <xdr:rowOff>184150</xdr:rowOff>
    </xdr:from>
    <xdr:to>
      <xdr:col>2</xdr:col>
      <xdr:colOff>742315</xdr:colOff>
      <xdr:row>11</xdr:row>
      <xdr:rowOff>189865</xdr:rowOff>
    </xdr:to>
    <xdr:sp macro="" textlink="">
      <xdr:nvSpPr>
        <xdr:cNvPr id="22" name="Freeform 148">
          <a:extLst>
            <a:ext uri="{FF2B5EF4-FFF2-40B4-BE49-F238E27FC236}">
              <a16:creationId xmlns:a16="http://schemas.microsoft.com/office/drawing/2014/main" id="{FFF50B76-BFC4-730D-FDDB-D81339CB939B}"/>
            </a:ext>
          </a:extLst>
        </xdr:cNvPr>
        <xdr:cNvSpPr/>
      </xdr:nvSpPr>
      <xdr:spPr>
        <a:xfrm>
          <a:off x="1997710" y="31108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11</xdr:row>
      <xdr:rowOff>171450</xdr:rowOff>
    </xdr:from>
    <xdr:to>
      <xdr:col>2</xdr:col>
      <xdr:colOff>539115</xdr:colOff>
      <xdr:row>11</xdr:row>
      <xdr:rowOff>177165</xdr:rowOff>
    </xdr:to>
    <xdr:sp macro="" textlink="">
      <xdr:nvSpPr>
        <xdr:cNvPr id="23" name="Freeform 151">
          <a:extLst>
            <a:ext uri="{FF2B5EF4-FFF2-40B4-BE49-F238E27FC236}">
              <a16:creationId xmlns:a16="http://schemas.microsoft.com/office/drawing/2014/main" id="{40BDCE67-95FA-8AD7-CC8B-25F662741D9C}"/>
            </a:ext>
          </a:extLst>
        </xdr:cNvPr>
        <xdr:cNvSpPr/>
      </xdr:nvSpPr>
      <xdr:spPr>
        <a:xfrm>
          <a:off x="5510530" y="31026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13</xdr:row>
      <xdr:rowOff>0</xdr:rowOff>
    </xdr:from>
    <xdr:to>
      <xdr:col>1</xdr:col>
      <xdr:colOff>5715</xdr:colOff>
      <xdr:row>13</xdr:row>
      <xdr:rowOff>5715</xdr:rowOff>
    </xdr:to>
    <xdr:sp macro="" textlink="">
      <xdr:nvSpPr>
        <xdr:cNvPr id="24" name="Freeform 153">
          <a:extLst>
            <a:ext uri="{FF2B5EF4-FFF2-40B4-BE49-F238E27FC236}">
              <a16:creationId xmlns:a16="http://schemas.microsoft.com/office/drawing/2014/main" id="{2A5FE2F5-D39D-ADA8-BC4E-9C751B61FA7C}"/>
            </a:ext>
          </a:extLst>
        </xdr:cNvPr>
        <xdr:cNvSpPr/>
      </xdr:nvSpPr>
      <xdr:spPr>
        <a:xfrm>
          <a:off x="323850" y="34944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13</xdr:row>
      <xdr:rowOff>0</xdr:rowOff>
    </xdr:from>
    <xdr:to>
      <xdr:col>2</xdr:col>
      <xdr:colOff>742315</xdr:colOff>
      <xdr:row>13</xdr:row>
      <xdr:rowOff>5715</xdr:rowOff>
    </xdr:to>
    <xdr:sp macro="" textlink="">
      <xdr:nvSpPr>
        <xdr:cNvPr id="25" name="Freeform 154">
          <a:extLst>
            <a:ext uri="{FF2B5EF4-FFF2-40B4-BE49-F238E27FC236}">
              <a16:creationId xmlns:a16="http://schemas.microsoft.com/office/drawing/2014/main" id="{608FE177-44F4-A493-EB1B-61ECB30B0A8C}"/>
            </a:ext>
          </a:extLst>
        </xdr:cNvPr>
        <xdr:cNvSpPr/>
      </xdr:nvSpPr>
      <xdr:spPr>
        <a:xfrm>
          <a:off x="1997710" y="349440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13</xdr:row>
      <xdr:rowOff>0</xdr:rowOff>
    </xdr:from>
    <xdr:to>
      <xdr:col>2</xdr:col>
      <xdr:colOff>539115</xdr:colOff>
      <xdr:row>13</xdr:row>
      <xdr:rowOff>5715</xdr:rowOff>
    </xdr:to>
    <xdr:sp macro="" textlink="">
      <xdr:nvSpPr>
        <xdr:cNvPr id="26" name="Freeform 157">
          <a:extLst>
            <a:ext uri="{FF2B5EF4-FFF2-40B4-BE49-F238E27FC236}">
              <a16:creationId xmlns:a16="http://schemas.microsoft.com/office/drawing/2014/main" id="{13684EF2-3842-FF47-7F63-DFD5D6F5699E}"/>
            </a:ext>
          </a:extLst>
        </xdr:cNvPr>
        <xdr:cNvSpPr/>
      </xdr:nvSpPr>
      <xdr:spPr>
        <a:xfrm>
          <a:off x="5510530" y="34944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14</xdr:row>
      <xdr:rowOff>0</xdr:rowOff>
    </xdr:from>
    <xdr:to>
      <xdr:col>1</xdr:col>
      <xdr:colOff>5715</xdr:colOff>
      <xdr:row>14</xdr:row>
      <xdr:rowOff>5715</xdr:rowOff>
    </xdr:to>
    <xdr:sp macro="" textlink="">
      <xdr:nvSpPr>
        <xdr:cNvPr id="27" name="Freeform 159">
          <a:extLst>
            <a:ext uri="{FF2B5EF4-FFF2-40B4-BE49-F238E27FC236}">
              <a16:creationId xmlns:a16="http://schemas.microsoft.com/office/drawing/2014/main" id="{9B988F52-50A6-639B-87DF-982FAA29E212}"/>
            </a:ext>
          </a:extLst>
        </xdr:cNvPr>
        <xdr:cNvSpPr/>
      </xdr:nvSpPr>
      <xdr:spPr>
        <a:xfrm>
          <a:off x="323850" y="401320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14</xdr:row>
      <xdr:rowOff>0</xdr:rowOff>
    </xdr:from>
    <xdr:to>
      <xdr:col>2</xdr:col>
      <xdr:colOff>742315</xdr:colOff>
      <xdr:row>14</xdr:row>
      <xdr:rowOff>5715</xdr:rowOff>
    </xdr:to>
    <xdr:sp macro="" textlink="">
      <xdr:nvSpPr>
        <xdr:cNvPr id="28" name="Freeform 160">
          <a:extLst>
            <a:ext uri="{FF2B5EF4-FFF2-40B4-BE49-F238E27FC236}">
              <a16:creationId xmlns:a16="http://schemas.microsoft.com/office/drawing/2014/main" id="{0710A659-914F-D8A2-60BE-1145C4C9B940}"/>
            </a:ext>
          </a:extLst>
        </xdr:cNvPr>
        <xdr:cNvSpPr/>
      </xdr:nvSpPr>
      <xdr:spPr>
        <a:xfrm>
          <a:off x="1997710" y="401320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14</xdr:row>
      <xdr:rowOff>0</xdr:rowOff>
    </xdr:from>
    <xdr:to>
      <xdr:col>2</xdr:col>
      <xdr:colOff>539115</xdr:colOff>
      <xdr:row>14</xdr:row>
      <xdr:rowOff>5715</xdr:rowOff>
    </xdr:to>
    <xdr:sp macro="" textlink="">
      <xdr:nvSpPr>
        <xdr:cNvPr id="29" name="Freeform 163">
          <a:extLst>
            <a:ext uri="{FF2B5EF4-FFF2-40B4-BE49-F238E27FC236}">
              <a16:creationId xmlns:a16="http://schemas.microsoft.com/office/drawing/2014/main" id="{E1C6B8A9-F82B-C350-4C6B-52ADFC76188E}"/>
            </a:ext>
          </a:extLst>
        </xdr:cNvPr>
        <xdr:cNvSpPr/>
      </xdr:nvSpPr>
      <xdr:spPr>
        <a:xfrm>
          <a:off x="5510530" y="401320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14</xdr:row>
      <xdr:rowOff>165100</xdr:rowOff>
    </xdr:from>
    <xdr:to>
      <xdr:col>1</xdr:col>
      <xdr:colOff>5715</xdr:colOff>
      <xdr:row>14</xdr:row>
      <xdr:rowOff>170815</xdr:rowOff>
    </xdr:to>
    <xdr:sp macro="" textlink="">
      <xdr:nvSpPr>
        <xdr:cNvPr id="30" name="Freeform 165">
          <a:extLst>
            <a:ext uri="{FF2B5EF4-FFF2-40B4-BE49-F238E27FC236}">
              <a16:creationId xmlns:a16="http://schemas.microsoft.com/office/drawing/2014/main" id="{9F8BE2A9-EE23-1566-2A09-AA35B79062F9}"/>
            </a:ext>
          </a:extLst>
        </xdr:cNvPr>
        <xdr:cNvSpPr/>
      </xdr:nvSpPr>
      <xdr:spPr>
        <a:xfrm>
          <a:off x="323850" y="43497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14</xdr:row>
      <xdr:rowOff>165100</xdr:rowOff>
    </xdr:from>
    <xdr:to>
      <xdr:col>2</xdr:col>
      <xdr:colOff>742315</xdr:colOff>
      <xdr:row>14</xdr:row>
      <xdr:rowOff>170815</xdr:rowOff>
    </xdr:to>
    <xdr:sp macro="" textlink="">
      <xdr:nvSpPr>
        <xdr:cNvPr id="31" name="Freeform 166">
          <a:extLst>
            <a:ext uri="{FF2B5EF4-FFF2-40B4-BE49-F238E27FC236}">
              <a16:creationId xmlns:a16="http://schemas.microsoft.com/office/drawing/2014/main" id="{564D1DFF-9CE4-A7BE-6D85-95B5E1A042FB}"/>
            </a:ext>
          </a:extLst>
        </xdr:cNvPr>
        <xdr:cNvSpPr/>
      </xdr:nvSpPr>
      <xdr:spPr>
        <a:xfrm>
          <a:off x="1997710" y="4349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14</xdr:row>
      <xdr:rowOff>165100</xdr:rowOff>
    </xdr:from>
    <xdr:to>
      <xdr:col>2</xdr:col>
      <xdr:colOff>539115</xdr:colOff>
      <xdr:row>14</xdr:row>
      <xdr:rowOff>170815</xdr:rowOff>
    </xdr:to>
    <xdr:sp macro="" textlink="">
      <xdr:nvSpPr>
        <xdr:cNvPr id="32" name="Freeform 169">
          <a:extLst>
            <a:ext uri="{FF2B5EF4-FFF2-40B4-BE49-F238E27FC236}">
              <a16:creationId xmlns:a16="http://schemas.microsoft.com/office/drawing/2014/main" id="{8EF564E8-C181-B32D-14FA-482DB6E3AA2A}"/>
            </a:ext>
          </a:extLst>
        </xdr:cNvPr>
        <xdr:cNvSpPr/>
      </xdr:nvSpPr>
      <xdr:spPr>
        <a:xfrm>
          <a:off x="5510530" y="43497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15</xdr:row>
      <xdr:rowOff>177800</xdr:rowOff>
    </xdr:from>
    <xdr:to>
      <xdr:col>1</xdr:col>
      <xdr:colOff>5715</xdr:colOff>
      <xdr:row>15</xdr:row>
      <xdr:rowOff>183515</xdr:rowOff>
    </xdr:to>
    <xdr:sp macro="" textlink="">
      <xdr:nvSpPr>
        <xdr:cNvPr id="33" name="Freeform 171">
          <a:extLst>
            <a:ext uri="{FF2B5EF4-FFF2-40B4-BE49-F238E27FC236}">
              <a16:creationId xmlns:a16="http://schemas.microsoft.com/office/drawing/2014/main" id="{85EB53AF-AF3A-3B92-5B49-25B375A976BB}"/>
            </a:ext>
          </a:extLst>
        </xdr:cNvPr>
        <xdr:cNvSpPr/>
      </xdr:nvSpPr>
      <xdr:spPr>
        <a:xfrm>
          <a:off x="323850" y="45402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15</xdr:row>
      <xdr:rowOff>177800</xdr:rowOff>
    </xdr:from>
    <xdr:to>
      <xdr:col>2</xdr:col>
      <xdr:colOff>742315</xdr:colOff>
      <xdr:row>15</xdr:row>
      <xdr:rowOff>183515</xdr:rowOff>
    </xdr:to>
    <xdr:sp macro="" textlink="">
      <xdr:nvSpPr>
        <xdr:cNvPr id="34" name="Freeform 172">
          <a:extLst>
            <a:ext uri="{FF2B5EF4-FFF2-40B4-BE49-F238E27FC236}">
              <a16:creationId xmlns:a16="http://schemas.microsoft.com/office/drawing/2014/main" id="{66D51549-DBFF-EA0B-68F7-90D76DDA28C4}"/>
            </a:ext>
          </a:extLst>
        </xdr:cNvPr>
        <xdr:cNvSpPr/>
      </xdr:nvSpPr>
      <xdr:spPr>
        <a:xfrm>
          <a:off x="1997710" y="45402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16</xdr:row>
      <xdr:rowOff>0</xdr:rowOff>
    </xdr:from>
    <xdr:to>
      <xdr:col>6</xdr:col>
      <xdr:colOff>354965</xdr:colOff>
      <xdr:row>16</xdr:row>
      <xdr:rowOff>5715</xdr:rowOff>
    </xdr:to>
    <xdr:sp macro="" textlink="">
      <xdr:nvSpPr>
        <xdr:cNvPr id="35" name="Freeform 176">
          <a:extLst>
            <a:ext uri="{FF2B5EF4-FFF2-40B4-BE49-F238E27FC236}">
              <a16:creationId xmlns:a16="http://schemas.microsoft.com/office/drawing/2014/main" id="{1613951A-EE62-43F7-F753-1BB996ACB62C}"/>
            </a:ext>
          </a:extLst>
        </xdr:cNvPr>
        <xdr:cNvSpPr/>
      </xdr:nvSpPr>
      <xdr:spPr>
        <a:xfrm>
          <a:off x="5510530" y="45624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17</xdr:row>
      <xdr:rowOff>0</xdr:rowOff>
    </xdr:from>
    <xdr:to>
      <xdr:col>1</xdr:col>
      <xdr:colOff>5715</xdr:colOff>
      <xdr:row>17</xdr:row>
      <xdr:rowOff>5715</xdr:rowOff>
    </xdr:to>
    <xdr:sp macro="" textlink="">
      <xdr:nvSpPr>
        <xdr:cNvPr id="36" name="Freeform 178">
          <a:extLst>
            <a:ext uri="{FF2B5EF4-FFF2-40B4-BE49-F238E27FC236}">
              <a16:creationId xmlns:a16="http://schemas.microsoft.com/office/drawing/2014/main" id="{C8AA66FD-DE2D-754B-109F-A6AFE547E00E}"/>
            </a:ext>
          </a:extLst>
        </xdr:cNvPr>
        <xdr:cNvSpPr/>
      </xdr:nvSpPr>
      <xdr:spPr>
        <a:xfrm>
          <a:off x="323850" y="49180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17</xdr:row>
      <xdr:rowOff>0</xdr:rowOff>
    </xdr:from>
    <xdr:to>
      <xdr:col>2</xdr:col>
      <xdr:colOff>742315</xdr:colOff>
      <xdr:row>17</xdr:row>
      <xdr:rowOff>5715</xdr:rowOff>
    </xdr:to>
    <xdr:sp macro="" textlink="">
      <xdr:nvSpPr>
        <xdr:cNvPr id="37" name="Freeform 179">
          <a:extLst>
            <a:ext uri="{FF2B5EF4-FFF2-40B4-BE49-F238E27FC236}">
              <a16:creationId xmlns:a16="http://schemas.microsoft.com/office/drawing/2014/main" id="{E3825228-6EF5-2400-61DD-3E1350039FF1}"/>
            </a:ext>
          </a:extLst>
        </xdr:cNvPr>
        <xdr:cNvSpPr/>
      </xdr:nvSpPr>
      <xdr:spPr>
        <a:xfrm>
          <a:off x="1997710" y="491807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17</xdr:row>
      <xdr:rowOff>0</xdr:rowOff>
    </xdr:from>
    <xdr:to>
      <xdr:col>2</xdr:col>
      <xdr:colOff>539115</xdr:colOff>
      <xdr:row>17</xdr:row>
      <xdr:rowOff>5715</xdr:rowOff>
    </xdr:to>
    <xdr:sp macro="" textlink="">
      <xdr:nvSpPr>
        <xdr:cNvPr id="38" name="Freeform 182">
          <a:extLst>
            <a:ext uri="{FF2B5EF4-FFF2-40B4-BE49-F238E27FC236}">
              <a16:creationId xmlns:a16="http://schemas.microsoft.com/office/drawing/2014/main" id="{12403EE4-691C-5186-F5D0-693B38665EEB}"/>
            </a:ext>
          </a:extLst>
        </xdr:cNvPr>
        <xdr:cNvSpPr/>
      </xdr:nvSpPr>
      <xdr:spPr>
        <a:xfrm>
          <a:off x="5510530" y="49180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18</xdr:row>
      <xdr:rowOff>0</xdr:rowOff>
    </xdr:from>
    <xdr:to>
      <xdr:col>1</xdr:col>
      <xdr:colOff>5715</xdr:colOff>
      <xdr:row>18</xdr:row>
      <xdr:rowOff>5715</xdr:rowOff>
    </xdr:to>
    <xdr:sp macro="" textlink="">
      <xdr:nvSpPr>
        <xdr:cNvPr id="39" name="Freeform 184">
          <a:extLst>
            <a:ext uri="{FF2B5EF4-FFF2-40B4-BE49-F238E27FC236}">
              <a16:creationId xmlns:a16="http://schemas.microsoft.com/office/drawing/2014/main" id="{7FA706DB-D1AE-4D01-D566-AAAD00709A2B}"/>
            </a:ext>
          </a:extLst>
        </xdr:cNvPr>
        <xdr:cNvSpPr/>
      </xdr:nvSpPr>
      <xdr:spPr>
        <a:xfrm>
          <a:off x="323850" y="50996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18</xdr:row>
      <xdr:rowOff>0</xdr:rowOff>
    </xdr:from>
    <xdr:to>
      <xdr:col>2</xdr:col>
      <xdr:colOff>742315</xdr:colOff>
      <xdr:row>18</xdr:row>
      <xdr:rowOff>5715</xdr:rowOff>
    </xdr:to>
    <xdr:sp macro="" textlink="">
      <xdr:nvSpPr>
        <xdr:cNvPr id="40" name="Freeform 185">
          <a:extLst>
            <a:ext uri="{FF2B5EF4-FFF2-40B4-BE49-F238E27FC236}">
              <a16:creationId xmlns:a16="http://schemas.microsoft.com/office/drawing/2014/main" id="{60D7C8D8-49D8-5D30-D734-F5296BB54741}"/>
            </a:ext>
          </a:extLst>
        </xdr:cNvPr>
        <xdr:cNvSpPr/>
      </xdr:nvSpPr>
      <xdr:spPr>
        <a:xfrm>
          <a:off x="1997710" y="509968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18</xdr:row>
      <xdr:rowOff>0</xdr:rowOff>
    </xdr:from>
    <xdr:to>
      <xdr:col>2</xdr:col>
      <xdr:colOff>539115</xdr:colOff>
      <xdr:row>18</xdr:row>
      <xdr:rowOff>5715</xdr:rowOff>
    </xdr:to>
    <xdr:sp macro="" textlink="">
      <xdr:nvSpPr>
        <xdr:cNvPr id="41" name="Freeform 188">
          <a:extLst>
            <a:ext uri="{FF2B5EF4-FFF2-40B4-BE49-F238E27FC236}">
              <a16:creationId xmlns:a16="http://schemas.microsoft.com/office/drawing/2014/main" id="{A513A321-0298-50C2-FEDC-EF713E298C55}"/>
            </a:ext>
          </a:extLst>
        </xdr:cNvPr>
        <xdr:cNvSpPr/>
      </xdr:nvSpPr>
      <xdr:spPr>
        <a:xfrm>
          <a:off x="5510530" y="50996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19</xdr:row>
      <xdr:rowOff>165100</xdr:rowOff>
    </xdr:from>
    <xdr:to>
      <xdr:col>1</xdr:col>
      <xdr:colOff>5715</xdr:colOff>
      <xdr:row>19</xdr:row>
      <xdr:rowOff>170815</xdr:rowOff>
    </xdr:to>
    <xdr:sp macro="" textlink="">
      <xdr:nvSpPr>
        <xdr:cNvPr id="45" name="Freeform 196">
          <a:extLst>
            <a:ext uri="{FF2B5EF4-FFF2-40B4-BE49-F238E27FC236}">
              <a16:creationId xmlns:a16="http://schemas.microsoft.com/office/drawing/2014/main" id="{364F1010-4F1A-B56C-7406-8BE588CEF42E}"/>
            </a:ext>
          </a:extLst>
        </xdr:cNvPr>
        <xdr:cNvSpPr/>
      </xdr:nvSpPr>
      <xdr:spPr>
        <a:xfrm>
          <a:off x="323850" y="5603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19</xdr:row>
      <xdr:rowOff>165100</xdr:rowOff>
    </xdr:from>
    <xdr:to>
      <xdr:col>2</xdr:col>
      <xdr:colOff>742315</xdr:colOff>
      <xdr:row>19</xdr:row>
      <xdr:rowOff>170815</xdr:rowOff>
    </xdr:to>
    <xdr:sp macro="" textlink="">
      <xdr:nvSpPr>
        <xdr:cNvPr id="46" name="Freeform 197">
          <a:extLst>
            <a:ext uri="{FF2B5EF4-FFF2-40B4-BE49-F238E27FC236}">
              <a16:creationId xmlns:a16="http://schemas.microsoft.com/office/drawing/2014/main" id="{43B8D3CC-E48A-AE01-81AF-3F70A85ED4B0}"/>
            </a:ext>
          </a:extLst>
        </xdr:cNvPr>
        <xdr:cNvSpPr/>
      </xdr:nvSpPr>
      <xdr:spPr>
        <a:xfrm>
          <a:off x="1997710" y="560387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20</xdr:row>
      <xdr:rowOff>0</xdr:rowOff>
    </xdr:from>
    <xdr:to>
      <xdr:col>6</xdr:col>
      <xdr:colOff>354965</xdr:colOff>
      <xdr:row>20</xdr:row>
      <xdr:rowOff>5715</xdr:rowOff>
    </xdr:to>
    <xdr:sp macro="" textlink="">
      <xdr:nvSpPr>
        <xdr:cNvPr id="47" name="Freeform 200">
          <a:extLst>
            <a:ext uri="{FF2B5EF4-FFF2-40B4-BE49-F238E27FC236}">
              <a16:creationId xmlns:a16="http://schemas.microsoft.com/office/drawing/2014/main" id="{8B5412B4-5199-B056-3453-6AE553E2BF70}"/>
            </a:ext>
          </a:extLst>
        </xdr:cNvPr>
        <xdr:cNvSpPr/>
      </xdr:nvSpPr>
      <xdr:spPr>
        <a:xfrm>
          <a:off x="5510530" y="56388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21</xdr:row>
      <xdr:rowOff>0</xdr:rowOff>
    </xdr:from>
    <xdr:to>
      <xdr:col>1</xdr:col>
      <xdr:colOff>5715</xdr:colOff>
      <xdr:row>21</xdr:row>
      <xdr:rowOff>5715</xdr:rowOff>
    </xdr:to>
    <xdr:sp macro="" textlink="">
      <xdr:nvSpPr>
        <xdr:cNvPr id="48" name="Freeform 202">
          <a:extLst>
            <a:ext uri="{FF2B5EF4-FFF2-40B4-BE49-F238E27FC236}">
              <a16:creationId xmlns:a16="http://schemas.microsoft.com/office/drawing/2014/main" id="{458F56B1-E616-DC8E-EB95-33E265E86820}"/>
            </a:ext>
          </a:extLst>
        </xdr:cNvPr>
        <xdr:cNvSpPr/>
      </xdr:nvSpPr>
      <xdr:spPr>
        <a:xfrm>
          <a:off x="323850" y="5816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21</xdr:row>
      <xdr:rowOff>0</xdr:rowOff>
    </xdr:from>
    <xdr:to>
      <xdr:col>2</xdr:col>
      <xdr:colOff>742315</xdr:colOff>
      <xdr:row>21</xdr:row>
      <xdr:rowOff>5715</xdr:rowOff>
    </xdr:to>
    <xdr:sp macro="" textlink="">
      <xdr:nvSpPr>
        <xdr:cNvPr id="49" name="Freeform 203">
          <a:extLst>
            <a:ext uri="{FF2B5EF4-FFF2-40B4-BE49-F238E27FC236}">
              <a16:creationId xmlns:a16="http://schemas.microsoft.com/office/drawing/2014/main" id="{1FBFD9B2-F205-1A34-6220-9189851ABF4D}"/>
            </a:ext>
          </a:extLst>
        </xdr:cNvPr>
        <xdr:cNvSpPr/>
      </xdr:nvSpPr>
      <xdr:spPr>
        <a:xfrm>
          <a:off x="1997710" y="5816600"/>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21</xdr:row>
      <xdr:rowOff>0</xdr:rowOff>
    </xdr:from>
    <xdr:to>
      <xdr:col>2</xdr:col>
      <xdr:colOff>539115</xdr:colOff>
      <xdr:row>21</xdr:row>
      <xdr:rowOff>5715</xdr:rowOff>
    </xdr:to>
    <xdr:sp macro="" textlink="">
      <xdr:nvSpPr>
        <xdr:cNvPr id="50" name="Freeform 206">
          <a:extLst>
            <a:ext uri="{FF2B5EF4-FFF2-40B4-BE49-F238E27FC236}">
              <a16:creationId xmlns:a16="http://schemas.microsoft.com/office/drawing/2014/main" id="{63C7244C-8764-B031-62B0-BF02989C7040}"/>
            </a:ext>
          </a:extLst>
        </xdr:cNvPr>
        <xdr:cNvSpPr/>
      </xdr:nvSpPr>
      <xdr:spPr>
        <a:xfrm>
          <a:off x="5510530" y="5816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22</xdr:row>
      <xdr:rowOff>203200</xdr:rowOff>
    </xdr:from>
    <xdr:to>
      <xdr:col>1</xdr:col>
      <xdr:colOff>5715</xdr:colOff>
      <xdr:row>22</xdr:row>
      <xdr:rowOff>208915</xdr:rowOff>
    </xdr:to>
    <xdr:sp macro="" textlink="">
      <xdr:nvSpPr>
        <xdr:cNvPr id="51" name="Freeform 208">
          <a:extLst>
            <a:ext uri="{FF2B5EF4-FFF2-40B4-BE49-F238E27FC236}">
              <a16:creationId xmlns:a16="http://schemas.microsoft.com/office/drawing/2014/main" id="{42B6D02F-77A3-0668-C810-6D70ED63146D}"/>
            </a:ext>
          </a:extLst>
        </xdr:cNvPr>
        <xdr:cNvSpPr/>
      </xdr:nvSpPr>
      <xdr:spPr>
        <a:xfrm>
          <a:off x="323850" y="614108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22</xdr:row>
      <xdr:rowOff>203200</xdr:rowOff>
    </xdr:from>
    <xdr:to>
      <xdr:col>2</xdr:col>
      <xdr:colOff>742315</xdr:colOff>
      <xdr:row>22</xdr:row>
      <xdr:rowOff>208915</xdr:rowOff>
    </xdr:to>
    <xdr:sp macro="" textlink="">
      <xdr:nvSpPr>
        <xdr:cNvPr id="52" name="Freeform 209">
          <a:extLst>
            <a:ext uri="{FF2B5EF4-FFF2-40B4-BE49-F238E27FC236}">
              <a16:creationId xmlns:a16="http://schemas.microsoft.com/office/drawing/2014/main" id="{249CFE35-525B-2C03-4796-5919B58512E4}"/>
            </a:ext>
          </a:extLst>
        </xdr:cNvPr>
        <xdr:cNvSpPr/>
      </xdr:nvSpPr>
      <xdr:spPr>
        <a:xfrm>
          <a:off x="1997710" y="614108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23</xdr:row>
      <xdr:rowOff>0</xdr:rowOff>
    </xdr:from>
    <xdr:to>
      <xdr:col>6</xdr:col>
      <xdr:colOff>354965</xdr:colOff>
      <xdr:row>23</xdr:row>
      <xdr:rowOff>5715</xdr:rowOff>
    </xdr:to>
    <xdr:sp macro="" textlink="">
      <xdr:nvSpPr>
        <xdr:cNvPr id="53" name="Freeform 212">
          <a:extLst>
            <a:ext uri="{FF2B5EF4-FFF2-40B4-BE49-F238E27FC236}">
              <a16:creationId xmlns:a16="http://schemas.microsoft.com/office/drawing/2014/main" id="{1F6D5CA4-A2D0-8AF5-B7DB-0AFAA6ECC9A0}"/>
            </a:ext>
          </a:extLst>
        </xdr:cNvPr>
        <xdr:cNvSpPr/>
      </xdr:nvSpPr>
      <xdr:spPr>
        <a:xfrm>
          <a:off x="5510530" y="616267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24</xdr:row>
      <xdr:rowOff>0</xdr:rowOff>
    </xdr:from>
    <xdr:to>
      <xdr:col>1</xdr:col>
      <xdr:colOff>5715</xdr:colOff>
      <xdr:row>24</xdr:row>
      <xdr:rowOff>5715</xdr:rowOff>
    </xdr:to>
    <xdr:sp macro="" textlink="">
      <xdr:nvSpPr>
        <xdr:cNvPr id="54" name="Freeform 214">
          <a:extLst>
            <a:ext uri="{FF2B5EF4-FFF2-40B4-BE49-F238E27FC236}">
              <a16:creationId xmlns:a16="http://schemas.microsoft.com/office/drawing/2014/main" id="{E048F70C-8919-0560-C2AD-AE23589AE8AB}"/>
            </a:ext>
          </a:extLst>
        </xdr:cNvPr>
        <xdr:cNvSpPr/>
      </xdr:nvSpPr>
      <xdr:spPr>
        <a:xfrm>
          <a:off x="323850" y="652462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24</xdr:row>
      <xdr:rowOff>0</xdr:rowOff>
    </xdr:from>
    <xdr:to>
      <xdr:col>2</xdr:col>
      <xdr:colOff>742315</xdr:colOff>
      <xdr:row>24</xdr:row>
      <xdr:rowOff>5715</xdr:rowOff>
    </xdr:to>
    <xdr:sp macro="" textlink="">
      <xdr:nvSpPr>
        <xdr:cNvPr id="55" name="Freeform 215">
          <a:extLst>
            <a:ext uri="{FF2B5EF4-FFF2-40B4-BE49-F238E27FC236}">
              <a16:creationId xmlns:a16="http://schemas.microsoft.com/office/drawing/2014/main" id="{82D7E40C-BA99-2D16-7F0A-037E8588348E}"/>
            </a:ext>
          </a:extLst>
        </xdr:cNvPr>
        <xdr:cNvSpPr/>
      </xdr:nvSpPr>
      <xdr:spPr>
        <a:xfrm>
          <a:off x="1997710" y="652462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24</xdr:row>
      <xdr:rowOff>0</xdr:rowOff>
    </xdr:from>
    <xdr:to>
      <xdr:col>6</xdr:col>
      <xdr:colOff>354965</xdr:colOff>
      <xdr:row>24</xdr:row>
      <xdr:rowOff>5715</xdr:rowOff>
    </xdr:to>
    <xdr:sp macro="" textlink="">
      <xdr:nvSpPr>
        <xdr:cNvPr id="56" name="Freeform 218">
          <a:extLst>
            <a:ext uri="{FF2B5EF4-FFF2-40B4-BE49-F238E27FC236}">
              <a16:creationId xmlns:a16="http://schemas.microsoft.com/office/drawing/2014/main" id="{E743F4DD-094F-1057-5DF6-C20C3C8BC75F}"/>
            </a:ext>
          </a:extLst>
        </xdr:cNvPr>
        <xdr:cNvSpPr/>
      </xdr:nvSpPr>
      <xdr:spPr>
        <a:xfrm>
          <a:off x="5510530" y="652462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24</xdr:row>
      <xdr:rowOff>215900</xdr:rowOff>
    </xdr:from>
    <xdr:to>
      <xdr:col>1</xdr:col>
      <xdr:colOff>5715</xdr:colOff>
      <xdr:row>24</xdr:row>
      <xdr:rowOff>221615</xdr:rowOff>
    </xdr:to>
    <xdr:sp macro="" textlink="">
      <xdr:nvSpPr>
        <xdr:cNvPr id="57" name="Freeform 220">
          <a:extLst>
            <a:ext uri="{FF2B5EF4-FFF2-40B4-BE49-F238E27FC236}">
              <a16:creationId xmlns:a16="http://schemas.microsoft.com/office/drawing/2014/main" id="{3950AD68-B55A-9638-2FB5-8CC4D2F8A3AC}"/>
            </a:ext>
          </a:extLst>
        </xdr:cNvPr>
        <xdr:cNvSpPr/>
      </xdr:nvSpPr>
      <xdr:spPr>
        <a:xfrm>
          <a:off x="323850" y="667067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24</xdr:row>
      <xdr:rowOff>215900</xdr:rowOff>
    </xdr:from>
    <xdr:to>
      <xdr:col>2</xdr:col>
      <xdr:colOff>742315</xdr:colOff>
      <xdr:row>24</xdr:row>
      <xdr:rowOff>221615</xdr:rowOff>
    </xdr:to>
    <xdr:sp macro="" textlink="">
      <xdr:nvSpPr>
        <xdr:cNvPr id="58" name="Freeform 221">
          <a:extLst>
            <a:ext uri="{FF2B5EF4-FFF2-40B4-BE49-F238E27FC236}">
              <a16:creationId xmlns:a16="http://schemas.microsoft.com/office/drawing/2014/main" id="{C5D95399-E46F-2087-73F7-4731F54C8837}"/>
            </a:ext>
          </a:extLst>
        </xdr:cNvPr>
        <xdr:cNvSpPr/>
      </xdr:nvSpPr>
      <xdr:spPr>
        <a:xfrm>
          <a:off x="1997710" y="667067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25</xdr:row>
      <xdr:rowOff>0</xdr:rowOff>
    </xdr:from>
    <xdr:to>
      <xdr:col>6</xdr:col>
      <xdr:colOff>354965</xdr:colOff>
      <xdr:row>25</xdr:row>
      <xdr:rowOff>5715</xdr:rowOff>
    </xdr:to>
    <xdr:sp macro="" textlink="">
      <xdr:nvSpPr>
        <xdr:cNvPr id="59" name="Freeform 224">
          <a:extLst>
            <a:ext uri="{FF2B5EF4-FFF2-40B4-BE49-F238E27FC236}">
              <a16:creationId xmlns:a16="http://schemas.microsoft.com/office/drawing/2014/main" id="{5BB53699-3C71-53C0-AB84-69AF07A54358}"/>
            </a:ext>
          </a:extLst>
        </xdr:cNvPr>
        <xdr:cNvSpPr/>
      </xdr:nvSpPr>
      <xdr:spPr>
        <a:xfrm>
          <a:off x="5510530" y="6705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26</xdr:row>
      <xdr:rowOff>0</xdr:rowOff>
    </xdr:from>
    <xdr:to>
      <xdr:col>1</xdr:col>
      <xdr:colOff>5715</xdr:colOff>
      <xdr:row>26</xdr:row>
      <xdr:rowOff>5715</xdr:rowOff>
    </xdr:to>
    <xdr:sp macro="" textlink="">
      <xdr:nvSpPr>
        <xdr:cNvPr id="60" name="Freeform 226">
          <a:extLst>
            <a:ext uri="{FF2B5EF4-FFF2-40B4-BE49-F238E27FC236}">
              <a16:creationId xmlns:a16="http://schemas.microsoft.com/office/drawing/2014/main" id="{3FF04F54-20E9-E879-506A-8D5AA628AD04}"/>
            </a:ext>
          </a:extLst>
        </xdr:cNvPr>
        <xdr:cNvSpPr/>
      </xdr:nvSpPr>
      <xdr:spPr>
        <a:xfrm>
          <a:off x="323850" y="6883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26</xdr:row>
      <xdr:rowOff>0</xdr:rowOff>
    </xdr:from>
    <xdr:to>
      <xdr:col>2</xdr:col>
      <xdr:colOff>742315</xdr:colOff>
      <xdr:row>26</xdr:row>
      <xdr:rowOff>5715</xdr:rowOff>
    </xdr:to>
    <xdr:sp macro="" textlink="">
      <xdr:nvSpPr>
        <xdr:cNvPr id="61" name="Freeform 227">
          <a:extLst>
            <a:ext uri="{FF2B5EF4-FFF2-40B4-BE49-F238E27FC236}">
              <a16:creationId xmlns:a16="http://schemas.microsoft.com/office/drawing/2014/main" id="{E65E0E99-1AC2-7572-B73B-E192B54D4C2B}"/>
            </a:ext>
          </a:extLst>
        </xdr:cNvPr>
        <xdr:cNvSpPr/>
      </xdr:nvSpPr>
      <xdr:spPr>
        <a:xfrm>
          <a:off x="1997710" y="6883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26</xdr:row>
      <xdr:rowOff>0</xdr:rowOff>
    </xdr:from>
    <xdr:to>
      <xdr:col>6</xdr:col>
      <xdr:colOff>354965</xdr:colOff>
      <xdr:row>26</xdr:row>
      <xdr:rowOff>5715</xdr:rowOff>
    </xdr:to>
    <xdr:sp macro="" textlink="">
      <xdr:nvSpPr>
        <xdr:cNvPr id="62" name="Freeform 230">
          <a:extLst>
            <a:ext uri="{FF2B5EF4-FFF2-40B4-BE49-F238E27FC236}">
              <a16:creationId xmlns:a16="http://schemas.microsoft.com/office/drawing/2014/main" id="{8B048A3A-ED97-585E-619A-4A7803309262}"/>
            </a:ext>
          </a:extLst>
        </xdr:cNvPr>
        <xdr:cNvSpPr/>
      </xdr:nvSpPr>
      <xdr:spPr>
        <a:xfrm>
          <a:off x="5510530" y="6883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27</xdr:row>
      <xdr:rowOff>0</xdr:rowOff>
    </xdr:from>
    <xdr:to>
      <xdr:col>1</xdr:col>
      <xdr:colOff>5715</xdr:colOff>
      <xdr:row>27</xdr:row>
      <xdr:rowOff>5715</xdr:rowOff>
    </xdr:to>
    <xdr:sp macro="" textlink="">
      <xdr:nvSpPr>
        <xdr:cNvPr id="63" name="Freeform 232">
          <a:extLst>
            <a:ext uri="{FF2B5EF4-FFF2-40B4-BE49-F238E27FC236}">
              <a16:creationId xmlns:a16="http://schemas.microsoft.com/office/drawing/2014/main" id="{9523A359-867E-D18D-C569-E3173D8462B5}"/>
            </a:ext>
          </a:extLst>
        </xdr:cNvPr>
        <xdr:cNvSpPr/>
      </xdr:nvSpPr>
      <xdr:spPr>
        <a:xfrm>
          <a:off x="323850" y="725678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27</xdr:row>
      <xdr:rowOff>0</xdr:rowOff>
    </xdr:from>
    <xdr:to>
      <xdr:col>2</xdr:col>
      <xdr:colOff>742315</xdr:colOff>
      <xdr:row>27</xdr:row>
      <xdr:rowOff>5715</xdr:rowOff>
    </xdr:to>
    <xdr:sp macro="" textlink="">
      <xdr:nvSpPr>
        <xdr:cNvPr id="64" name="Freeform 233">
          <a:extLst>
            <a:ext uri="{FF2B5EF4-FFF2-40B4-BE49-F238E27FC236}">
              <a16:creationId xmlns:a16="http://schemas.microsoft.com/office/drawing/2014/main" id="{11534FF0-9130-0F25-AB15-6DD1404EE470}"/>
            </a:ext>
          </a:extLst>
        </xdr:cNvPr>
        <xdr:cNvSpPr/>
      </xdr:nvSpPr>
      <xdr:spPr>
        <a:xfrm>
          <a:off x="1997710" y="725678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5</xdr:row>
      <xdr:rowOff>196850</xdr:rowOff>
    </xdr:from>
    <xdr:to>
      <xdr:col>3</xdr:col>
      <xdr:colOff>742315</xdr:colOff>
      <xdr:row>5</xdr:row>
      <xdr:rowOff>202565</xdr:rowOff>
    </xdr:to>
    <xdr:sp macro="" textlink="">
      <xdr:nvSpPr>
        <xdr:cNvPr id="69" name="Freeform 118">
          <a:extLst>
            <a:ext uri="{FF2B5EF4-FFF2-40B4-BE49-F238E27FC236}">
              <a16:creationId xmlns:a16="http://schemas.microsoft.com/office/drawing/2014/main" id="{EDF07767-B07F-42FD-925A-2083A165E32A}"/>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7</xdr:row>
      <xdr:rowOff>165100</xdr:rowOff>
    </xdr:from>
    <xdr:to>
      <xdr:col>3</xdr:col>
      <xdr:colOff>742315</xdr:colOff>
      <xdr:row>7</xdr:row>
      <xdr:rowOff>170815</xdr:rowOff>
    </xdr:to>
    <xdr:sp macro="" textlink="">
      <xdr:nvSpPr>
        <xdr:cNvPr id="70" name="Freeform 124">
          <a:extLst>
            <a:ext uri="{FF2B5EF4-FFF2-40B4-BE49-F238E27FC236}">
              <a16:creationId xmlns:a16="http://schemas.microsoft.com/office/drawing/2014/main" id="{608C97DD-1D27-4563-BD81-6B3241C1F8D4}"/>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7</xdr:row>
      <xdr:rowOff>165100</xdr:rowOff>
    </xdr:from>
    <xdr:to>
      <xdr:col>3</xdr:col>
      <xdr:colOff>539115</xdr:colOff>
      <xdr:row>7</xdr:row>
      <xdr:rowOff>170815</xdr:rowOff>
    </xdr:to>
    <xdr:sp macro="" textlink="">
      <xdr:nvSpPr>
        <xdr:cNvPr id="71" name="Freeform 127">
          <a:extLst>
            <a:ext uri="{FF2B5EF4-FFF2-40B4-BE49-F238E27FC236}">
              <a16:creationId xmlns:a16="http://schemas.microsoft.com/office/drawing/2014/main" id="{8CCDFEED-15FA-45DF-B8A5-7A288ED47763}"/>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5</xdr:row>
      <xdr:rowOff>196850</xdr:rowOff>
    </xdr:from>
    <xdr:to>
      <xdr:col>5</xdr:col>
      <xdr:colOff>742315</xdr:colOff>
      <xdr:row>5</xdr:row>
      <xdr:rowOff>202565</xdr:rowOff>
    </xdr:to>
    <xdr:sp macro="" textlink="">
      <xdr:nvSpPr>
        <xdr:cNvPr id="72" name="Freeform 118">
          <a:extLst>
            <a:ext uri="{FF2B5EF4-FFF2-40B4-BE49-F238E27FC236}">
              <a16:creationId xmlns:a16="http://schemas.microsoft.com/office/drawing/2014/main" id="{EF32D709-5012-41C2-BFE9-851056565C6E}"/>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7</xdr:row>
      <xdr:rowOff>165100</xdr:rowOff>
    </xdr:from>
    <xdr:to>
      <xdr:col>5</xdr:col>
      <xdr:colOff>742315</xdr:colOff>
      <xdr:row>7</xdr:row>
      <xdr:rowOff>170815</xdr:rowOff>
    </xdr:to>
    <xdr:sp macro="" textlink="">
      <xdr:nvSpPr>
        <xdr:cNvPr id="73" name="Freeform 124">
          <a:extLst>
            <a:ext uri="{FF2B5EF4-FFF2-40B4-BE49-F238E27FC236}">
              <a16:creationId xmlns:a16="http://schemas.microsoft.com/office/drawing/2014/main" id="{3D314290-A5AF-4320-80C6-5372899CF20C}"/>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7</xdr:row>
      <xdr:rowOff>165100</xdr:rowOff>
    </xdr:from>
    <xdr:to>
      <xdr:col>5</xdr:col>
      <xdr:colOff>539115</xdr:colOff>
      <xdr:row>7</xdr:row>
      <xdr:rowOff>170815</xdr:rowOff>
    </xdr:to>
    <xdr:sp macro="" textlink="">
      <xdr:nvSpPr>
        <xdr:cNvPr id="74" name="Freeform 127">
          <a:extLst>
            <a:ext uri="{FF2B5EF4-FFF2-40B4-BE49-F238E27FC236}">
              <a16:creationId xmlns:a16="http://schemas.microsoft.com/office/drawing/2014/main" id="{8D2FBD1B-B5C2-47CA-A254-0F6CEDB0DFCC}"/>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5</xdr:row>
      <xdr:rowOff>196850</xdr:rowOff>
    </xdr:from>
    <xdr:to>
      <xdr:col>6</xdr:col>
      <xdr:colOff>742315</xdr:colOff>
      <xdr:row>5</xdr:row>
      <xdr:rowOff>202565</xdr:rowOff>
    </xdr:to>
    <xdr:sp macro="" textlink="">
      <xdr:nvSpPr>
        <xdr:cNvPr id="75" name="Freeform 118">
          <a:extLst>
            <a:ext uri="{FF2B5EF4-FFF2-40B4-BE49-F238E27FC236}">
              <a16:creationId xmlns:a16="http://schemas.microsoft.com/office/drawing/2014/main" id="{E3580948-96D5-457E-B2A5-5C424D10BFC0}"/>
            </a:ext>
          </a:extLst>
        </xdr:cNvPr>
        <xdr:cNvSpPr/>
      </xdr:nvSpPr>
      <xdr:spPr>
        <a:xfrm>
          <a:off x="5462814"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7</xdr:row>
      <xdr:rowOff>165100</xdr:rowOff>
    </xdr:from>
    <xdr:to>
      <xdr:col>6</xdr:col>
      <xdr:colOff>742315</xdr:colOff>
      <xdr:row>7</xdr:row>
      <xdr:rowOff>170815</xdr:rowOff>
    </xdr:to>
    <xdr:sp macro="" textlink="">
      <xdr:nvSpPr>
        <xdr:cNvPr id="76" name="Freeform 124">
          <a:extLst>
            <a:ext uri="{FF2B5EF4-FFF2-40B4-BE49-F238E27FC236}">
              <a16:creationId xmlns:a16="http://schemas.microsoft.com/office/drawing/2014/main" id="{2E84749C-D9D9-4B5F-90E5-2B5EDE5A12E8}"/>
            </a:ext>
          </a:extLst>
        </xdr:cNvPr>
        <xdr:cNvSpPr/>
      </xdr:nvSpPr>
      <xdr:spPr>
        <a:xfrm>
          <a:off x="5462814"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7</xdr:row>
      <xdr:rowOff>165100</xdr:rowOff>
    </xdr:from>
    <xdr:to>
      <xdr:col>6</xdr:col>
      <xdr:colOff>539115</xdr:colOff>
      <xdr:row>7</xdr:row>
      <xdr:rowOff>170815</xdr:rowOff>
    </xdr:to>
    <xdr:sp macro="" textlink="">
      <xdr:nvSpPr>
        <xdr:cNvPr id="77" name="Freeform 127">
          <a:extLst>
            <a:ext uri="{FF2B5EF4-FFF2-40B4-BE49-F238E27FC236}">
              <a16:creationId xmlns:a16="http://schemas.microsoft.com/office/drawing/2014/main" id="{A641BBBE-64A5-4478-AF93-8393C846DE8E}"/>
            </a:ext>
          </a:extLst>
        </xdr:cNvPr>
        <xdr:cNvSpPr/>
      </xdr:nvSpPr>
      <xdr:spPr>
        <a:xfrm>
          <a:off x="5259614"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5</xdr:row>
      <xdr:rowOff>196850</xdr:rowOff>
    </xdr:from>
    <xdr:to>
      <xdr:col>5</xdr:col>
      <xdr:colOff>742315</xdr:colOff>
      <xdr:row>5</xdr:row>
      <xdr:rowOff>202565</xdr:rowOff>
    </xdr:to>
    <xdr:sp macro="" textlink="">
      <xdr:nvSpPr>
        <xdr:cNvPr id="78" name="Freeform 118">
          <a:extLst>
            <a:ext uri="{FF2B5EF4-FFF2-40B4-BE49-F238E27FC236}">
              <a16:creationId xmlns:a16="http://schemas.microsoft.com/office/drawing/2014/main" id="{2509E58B-1694-45BF-9941-AB3D24550636}"/>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7</xdr:row>
      <xdr:rowOff>165100</xdr:rowOff>
    </xdr:from>
    <xdr:to>
      <xdr:col>5</xdr:col>
      <xdr:colOff>742315</xdr:colOff>
      <xdr:row>7</xdr:row>
      <xdr:rowOff>170815</xdr:rowOff>
    </xdr:to>
    <xdr:sp macro="" textlink="">
      <xdr:nvSpPr>
        <xdr:cNvPr id="79" name="Freeform 124">
          <a:extLst>
            <a:ext uri="{FF2B5EF4-FFF2-40B4-BE49-F238E27FC236}">
              <a16:creationId xmlns:a16="http://schemas.microsoft.com/office/drawing/2014/main" id="{95C5454A-5256-4069-B8B5-ED04B993FE76}"/>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7</xdr:row>
      <xdr:rowOff>165100</xdr:rowOff>
    </xdr:from>
    <xdr:to>
      <xdr:col>5</xdr:col>
      <xdr:colOff>539115</xdr:colOff>
      <xdr:row>7</xdr:row>
      <xdr:rowOff>170815</xdr:rowOff>
    </xdr:to>
    <xdr:sp macro="" textlink="">
      <xdr:nvSpPr>
        <xdr:cNvPr id="80" name="Freeform 127">
          <a:extLst>
            <a:ext uri="{FF2B5EF4-FFF2-40B4-BE49-F238E27FC236}">
              <a16:creationId xmlns:a16="http://schemas.microsoft.com/office/drawing/2014/main" id="{359C9CED-E950-4D45-81D6-6C7874C0E096}"/>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5</xdr:row>
      <xdr:rowOff>196850</xdr:rowOff>
    </xdr:from>
    <xdr:to>
      <xdr:col>6</xdr:col>
      <xdr:colOff>742315</xdr:colOff>
      <xdr:row>5</xdr:row>
      <xdr:rowOff>202565</xdr:rowOff>
    </xdr:to>
    <xdr:sp macro="" textlink="">
      <xdr:nvSpPr>
        <xdr:cNvPr id="81" name="Freeform 118">
          <a:extLst>
            <a:ext uri="{FF2B5EF4-FFF2-40B4-BE49-F238E27FC236}">
              <a16:creationId xmlns:a16="http://schemas.microsoft.com/office/drawing/2014/main" id="{6DFF6CD8-0123-42A7-A326-3814846CE7D8}"/>
            </a:ext>
          </a:extLst>
        </xdr:cNvPr>
        <xdr:cNvSpPr/>
      </xdr:nvSpPr>
      <xdr:spPr>
        <a:xfrm>
          <a:off x="5462814"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7</xdr:row>
      <xdr:rowOff>165100</xdr:rowOff>
    </xdr:from>
    <xdr:to>
      <xdr:col>6</xdr:col>
      <xdr:colOff>742315</xdr:colOff>
      <xdr:row>7</xdr:row>
      <xdr:rowOff>170815</xdr:rowOff>
    </xdr:to>
    <xdr:sp macro="" textlink="">
      <xdr:nvSpPr>
        <xdr:cNvPr id="82" name="Freeform 124">
          <a:extLst>
            <a:ext uri="{FF2B5EF4-FFF2-40B4-BE49-F238E27FC236}">
              <a16:creationId xmlns:a16="http://schemas.microsoft.com/office/drawing/2014/main" id="{68600F30-B294-477E-B47A-682F169FA9C4}"/>
            </a:ext>
          </a:extLst>
        </xdr:cNvPr>
        <xdr:cNvSpPr/>
      </xdr:nvSpPr>
      <xdr:spPr>
        <a:xfrm>
          <a:off x="5462814"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7</xdr:row>
      <xdr:rowOff>165100</xdr:rowOff>
    </xdr:from>
    <xdr:to>
      <xdr:col>6</xdr:col>
      <xdr:colOff>539115</xdr:colOff>
      <xdr:row>7</xdr:row>
      <xdr:rowOff>170815</xdr:rowOff>
    </xdr:to>
    <xdr:sp macro="" textlink="">
      <xdr:nvSpPr>
        <xdr:cNvPr id="83" name="Freeform 127">
          <a:extLst>
            <a:ext uri="{FF2B5EF4-FFF2-40B4-BE49-F238E27FC236}">
              <a16:creationId xmlns:a16="http://schemas.microsoft.com/office/drawing/2014/main" id="{FCF8C786-9E51-4E9A-8308-4D14A66F56A0}"/>
            </a:ext>
          </a:extLst>
        </xdr:cNvPr>
        <xdr:cNvSpPr/>
      </xdr:nvSpPr>
      <xdr:spPr>
        <a:xfrm>
          <a:off x="5259614"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18</xdr:row>
      <xdr:rowOff>0</xdr:rowOff>
    </xdr:from>
    <xdr:to>
      <xdr:col>3</xdr:col>
      <xdr:colOff>742315</xdr:colOff>
      <xdr:row>18</xdr:row>
      <xdr:rowOff>5715</xdr:rowOff>
    </xdr:to>
    <xdr:sp macro="" textlink="">
      <xdr:nvSpPr>
        <xdr:cNvPr id="84" name="Freeform 185">
          <a:extLst>
            <a:ext uri="{FF2B5EF4-FFF2-40B4-BE49-F238E27FC236}">
              <a16:creationId xmlns:a16="http://schemas.microsoft.com/office/drawing/2014/main" id="{B8821626-554D-4DDD-B015-6878F189AE8F}"/>
            </a:ext>
          </a:extLst>
        </xdr:cNvPr>
        <xdr:cNvSpPr/>
      </xdr:nvSpPr>
      <xdr:spPr>
        <a:xfrm>
          <a:off x="4582886" y="45175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18</xdr:row>
      <xdr:rowOff>0</xdr:rowOff>
    </xdr:from>
    <xdr:to>
      <xdr:col>3</xdr:col>
      <xdr:colOff>539115</xdr:colOff>
      <xdr:row>18</xdr:row>
      <xdr:rowOff>5715</xdr:rowOff>
    </xdr:to>
    <xdr:sp macro="" textlink="">
      <xdr:nvSpPr>
        <xdr:cNvPr id="85" name="Freeform 188">
          <a:extLst>
            <a:ext uri="{FF2B5EF4-FFF2-40B4-BE49-F238E27FC236}">
              <a16:creationId xmlns:a16="http://schemas.microsoft.com/office/drawing/2014/main" id="{C4F8B7E8-096C-4FF9-807C-8F9231DBB737}"/>
            </a:ext>
          </a:extLst>
        </xdr:cNvPr>
        <xdr:cNvSpPr/>
      </xdr:nvSpPr>
      <xdr:spPr>
        <a:xfrm>
          <a:off x="4379686" y="45175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92" name="Freeform 227">
          <a:extLst>
            <a:ext uri="{FF2B5EF4-FFF2-40B4-BE49-F238E27FC236}">
              <a16:creationId xmlns:a16="http://schemas.microsoft.com/office/drawing/2014/main" id="{079D0A26-4DB9-4354-ADF2-E3282924895A}"/>
            </a:ext>
          </a:extLst>
        </xdr:cNvPr>
        <xdr:cNvSpPr/>
      </xdr:nvSpPr>
      <xdr:spPr>
        <a:xfrm>
          <a:off x="4582886" y="663121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27</xdr:row>
      <xdr:rowOff>0</xdr:rowOff>
    </xdr:from>
    <xdr:to>
      <xdr:col>3</xdr:col>
      <xdr:colOff>742315</xdr:colOff>
      <xdr:row>27</xdr:row>
      <xdr:rowOff>5715</xdr:rowOff>
    </xdr:to>
    <xdr:sp macro="" textlink="">
      <xdr:nvSpPr>
        <xdr:cNvPr id="93" name="Freeform 233">
          <a:extLst>
            <a:ext uri="{FF2B5EF4-FFF2-40B4-BE49-F238E27FC236}">
              <a16:creationId xmlns:a16="http://schemas.microsoft.com/office/drawing/2014/main" id="{6492FB23-2819-469B-9B7F-8BA3B0B32795}"/>
            </a:ext>
          </a:extLst>
        </xdr:cNvPr>
        <xdr:cNvSpPr/>
      </xdr:nvSpPr>
      <xdr:spPr>
        <a:xfrm>
          <a:off x="4582886" y="6885214"/>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18</xdr:row>
      <xdr:rowOff>0</xdr:rowOff>
    </xdr:from>
    <xdr:to>
      <xdr:col>3</xdr:col>
      <xdr:colOff>742315</xdr:colOff>
      <xdr:row>18</xdr:row>
      <xdr:rowOff>5715</xdr:rowOff>
    </xdr:to>
    <xdr:sp macro="" textlink="">
      <xdr:nvSpPr>
        <xdr:cNvPr id="17" name="Freeform 185">
          <a:extLst>
            <a:ext uri="{FF2B5EF4-FFF2-40B4-BE49-F238E27FC236}">
              <a16:creationId xmlns:a16="http://schemas.microsoft.com/office/drawing/2014/main" id="{940368EC-ECE0-4FCF-938E-D81C1C56FD2F}"/>
            </a:ext>
          </a:extLst>
        </xdr:cNvPr>
        <xdr:cNvSpPr/>
      </xdr:nvSpPr>
      <xdr:spPr>
        <a:xfrm>
          <a:off x="4488873"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18</xdr:row>
      <xdr:rowOff>0</xdr:rowOff>
    </xdr:from>
    <xdr:to>
      <xdr:col>3</xdr:col>
      <xdr:colOff>539115</xdr:colOff>
      <xdr:row>18</xdr:row>
      <xdr:rowOff>5715</xdr:rowOff>
    </xdr:to>
    <xdr:sp macro="" textlink="">
      <xdr:nvSpPr>
        <xdr:cNvPr id="42" name="Freeform 188">
          <a:extLst>
            <a:ext uri="{FF2B5EF4-FFF2-40B4-BE49-F238E27FC236}">
              <a16:creationId xmlns:a16="http://schemas.microsoft.com/office/drawing/2014/main" id="{93D7CB1F-9D0C-44BF-84E4-11A274DF0079}"/>
            </a:ext>
          </a:extLst>
        </xdr:cNvPr>
        <xdr:cNvSpPr/>
      </xdr:nvSpPr>
      <xdr:spPr>
        <a:xfrm>
          <a:off x="4285673" y="4029364"/>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26</xdr:row>
      <xdr:rowOff>0</xdr:rowOff>
    </xdr:from>
    <xdr:to>
      <xdr:col>2</xdr:col>
      <xdr:colOff>742315</xdr:colOff>
      <xdr:row>26</xdr:row>
      <xdr:rowOff>5715</xdr:rowOff>
    </xdr:to>
    <xdr:sp macro="" textlink="">
      <xdr:nvSpPr>
        <xdr:cNvPr id="43" name="Freeform 185">
          <a:extLst>
            <a:ext uri="{FF2B5EF4-FFF2-40B4-BE49-F238E27FC236}">
              <a16:creationId xmlns:a16="http://schemas.microsoft.com/office/drawing/2014/main" id="{7332EDC4-25CE-40C8-98F3-F23C593B8F05}"/>
            </a:ext>
          </a:extLst>
        </xdr:cNvPr>
        <xdr:cNvSpPr/>
      </xdr:nvSpPr>
      <xdr:spPr>
        <a:xfrm>
          <a:off x="4488873"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26</xdr:row>
      <xdr:rowOff>0</xdr:rowOff>
    </xdr:from>
    <xdr:to>
      <xdr:col>2</xdr:col>
      <xdr:colOff>539115</xdr:colOff>
      <xdr:row>26</xdr:row>
      <xdr:rowOff>5715</xdr:rowOff>
    </xdr:to>
    <xdr:sp macro="" textlink="">
      <xdr:nvSpPr>
        <xdr:cNvPr id="44" name="Freeform 188">
          <a:extLst>
            <a:ext uri="{FF2B5EF4-FFF2-40B4-BE49-F238E27FC236}">
              <a16:creationId xmlns:a16="http://schemas.microsoft.com/office/drawing/2014/main" id="{C6ACB4AB-7AFD-4DC6-AB72-3979544BC042}"/>
            </a:ext>
          </a:extLst>
        </xdr:cNvPr>
        <xdr:cNvSpPr/>
      </xdr:nvSpPr>
      <xdr:spPr>
        <a:xfrm>
          <a:off x="4285673" y="4029364"/>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65" name="Freeform 185">
          <a:extLst>
            <a:ext uri="{FF2B5EF4-FFF2-40B4-BE49-F238E27FC236}">
              <a16:creationId xmlns:a16="http://schemas.microsoft.com/office/drawing/2014/main" id="{79139F46-ECCE-4E43-8366-FEFC1CE81257}"/>
            </a:ext>
          </a:extLst>
        </xdr:cNvPr>
        <xdr:cNvSpPr/>
      </xdr:nvSpPr>
      <xdr:spPr>
        <a:xfrm>
          <a:off x="5366327"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26</xdr:row>
      <xdr:rowOff>0</xdr:rowOff>
    </xdr:from>
    <xdr:to>
      <xdr:col>3</xdr:col>
      <xdr:colOff>539115</xdr:colOff>
      <xdr:row>26</xdr:row>
      <xdr:rowOff>5715</xdr:rowOff>
    </xdr:to>
    <xdr:sp macro="" textlink="">
      <xdr:nvSpPr>
        <xdr:cNvPr id="66" name="Freeform 188">
          <a:extLst>
            <a:ext uri="{FF2B5EF4-FFF2-40B4-BE49-F238E27FC236}">
              <a16:creationId xmlns:a16="http://schemas.microsoft.com/office/drawing/2014/main" id="{12212A8D-D4AB-487B-B3C4-572799FD442B}"/>
            </a:ext>
          </a:extLst>
        </xdr:cNvPr>
        <xdr:cNvSpPr/>
      </xdr:nvSpPr>
      <xdr:spPr>
        <a:xfrm>
          <a:off x="5163127" y="4029364"/>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67" name="Freeform 185">
          <a:extLst>
            <a:ext uri="{FF2B5EF4-FFF2-40B4-BE49-F238E27FC236}">
              <a16:creationId xmlns:a16="http://schemas.microsoft.com/office/drawing/2014/main" id="{966D3021-62B5-4558-A317-0652325D826B}"/>
            </a:ext>
          </a:extLst>
        </xdr:cNvPr>
        <xdr:cNvSpPr/>
      </xdr:nvSpPr>
      <xdr:spPr>
        <a:xfrm>
          <a:off x="5366327"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26</xdr:row>
      <xdr:rowOff>0</xdr:rowOff>
    </xdr:from>
    <xdr:to>
      <xdr:col>3</xdr:col>
      <xdr:colOff>539115</xdr:colOff>
      <xdr:row>26</xdr:row>
      <xdr:rowOff>5715</xdr:rowOff>
    </xdr:to>
    <xdr:sp macro="" textlink="">
      <xdr:nvSpPr>
        <xdr:cNvPr id="68" name="Freeform 188">
          <a:extLst>
            <a:ext uri="{FF2B5EF4-FFF2-40B4-BE49-F238E27FC236}">
              <a16:creationId xmlns:a16="http://schemas.microsoft.com/office/drawing/2014/main" id="{FAD2D439-EA14-4A16-831F-5806A11B050A}"/>
            </a:ext>
          </a:extLst>
        </xdr:cNvPr>
        <xdr:cNvSpPr/>
      </xdr:nvSpPr>
      <xdr:spPr>
        <a:xfrm>
          <a:off x="5163127" y="4029364"/>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86" name="Freeform 227">
          <a:extLst>
            <a:ext uri="{FF2B5EF4-FFF2-40B4-BE49-F238E27FC236}">
              <a16:creationId xmlns:a16="http://schemas.microsoft.com/office/drawing/2014/main" id="{15A39921-7277-463D-8F30-E12DAF6C2E85}"/>
            </a:ext>
          </a:extLst>
        </xdr:cNvPr>
        <xdr:cNvSpPr/>
      </xdr:nvSpPr>
      <xdr:spPr>
        <a:xfrm>
          <a:off x="4488873" y="5945909"/>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87" name="Freeform 185">
          <a:extLst>
            <a:ext uri="{FF2B5EF4-FFF2-40B4-BE49-F238E27FC236}">
              <a16:creationId xmlns:a16="http://schemas.microsoft.com/office/drawing/2014/main" id="{9285400C-D053-4799-9DF1-BFA5BF7667FD}"/>
            </a:ext>
          </a:extLst>
        </xdr:cNvPr>
        <xdr:cNvSpPr/>
      </xdr:nvSpPr>
      <xdr:spPr>
        <a:xfrm>
          <a:off x="4488873" y="5945909"/>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26</xdr:row>
      <xdr:rowOff>0</xdr:rowOff>
    </xdr:from>
    <xdr:to>
      <xdr:col>3</xdr:col>
      <xdr:colOff>539115</xdr:colOff>
      <xdr:row>26</xdr:row>
      <xdr:rowOff>5715</xdr:rowOff>
    </xdr:to>
    <xdr:sp macro="" textlink="">
      <xdr:nvSpPr>
        <xdr:cNvPr id="88" name="Freeform 188">
          <a:extLst>
            <a:ext uri="{FF2B5EF4-FFF2-40B4-BE49-F238E27FC236}">
              <a16:creationId xmlns:a16="http://schemas.microsoft.com/office/drawing/2014/main" id="{172E5782-D998-42FB-BC82-4474A1A8B80E}"/>
            </a:ext>
          </a:extLst>
        </xdr:cNvPr>
        <xdr:cNvSpPr/>
      </xdr:nvSpPr>
      <xdr:spPr>
        <a:xfrm>
          <a:off x="4285673" y="594590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13</xdr:row>
      <xdr:rowOff>0</xdr:rowOff>
    </xdr:from>
    <xdr:to>
      <xdr:col>5</xdr:col>
      <xdr:colOff>742315</xdr:colOff>
      <xdr:row>13</xdr:row>
      <xdr:rowOff>5715</xdr:rowOff>
    </xdr:to>
    <xdr:sp macro="" textlink="">
      <xdr:nvSpPr>
        <xdr:cNvPr id="89" name="Freeform 185">
          <a:extLst>
            <a:ext uri="{FF2B5EF4-FFF2-40B4-BE49-F238E27FC236}">
              <a16:creationId xmlns:a16="http://schemas.microsoft.com/office/drawing/2014/main" id="{72AD32D1-9B9E-4C94-BC0F-6D74CF81D689}"/>
            </a:ext>
          </a:extLst>
        </xdr:cNvPr>
        <xdr:cNvSpPr/>
      </xdr:nvSpPr>
      <xdr:spPr>
        <a:xfrm>
          <a:off x="5366327"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13</xdr:row>
      <xdr:rowOff>0</xdr:rowOff>
    </xdr:from>
    <xdr:to>
      <xdr:col>5</xdr:col>
      <xdr:colOff>539115</xdr:colOff>
      <xdr:row>13</xdr:row>
      <xdr:rowOff>5715</xdr:rowOff>
    </xdr:to>
    <xdr:sp macro="" textlink="">
      <xdr:nvSpPr>
        <xdr:cNvPr id="90" name="Freeform 188">
          <a:extLst>
            <a:ext uri="{FF2B5EF4-FFF2-40B4-BE49-F238E27FC236}">
              <a16:creationId xmlns:a16="http://schemas.microsoft.com/office/drawing/2014/main" id="{95A674B9-D175-497C-B788-1B45D429DD2F}"/>
            </a:ext>
          </a:extLst>
        </xdr:cNvPr>
        <xdr:cNvSpPr/>
      </xdr:nvSpPr>
      <xdr:spPr>
        <a:xfrm>
          <a:off x="5163127" y="4029364"/>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13</xdr:row>
      <xdr:rowOff>0</xdr:rowOff>
    </xdr:from>
    <xdr:to>
      <xdr:col>5</xdr:col>
      <xdr:colOff>742315</xdr:colOff>
      <xdr:row>13</xdr:row>
      <xdr:rowOff>5715</xdr:rowOff>
    </xdr:to>
    <xdr:sp macro="" textlink="">
      <xdr:nvSpPr>
        <xdr:cNvPr id="91" name="Freeform 185">
          <a:extLst>
            <a:ext uri="{FF2B5EF4-FFF2-40B4-BE49-F238E27FC236}">
              <a16:creationId xmlns:a16="http://schemas.microsoft.com/office/drawing/2014/main" id="{147EE185-7B9D-4D5E-9E0E-BC02A43FDC3A}"/>
            </a:ext>
          </a:extLst>
        </xdr:cNvPr>
        <xdr:cNvSpPr/>
      </xdr:nvSpPr>
      <xdr:spPr>
        <a:xfrm>
          <a:off x="5366327" y="40293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498764</xdr:colOff>
      <xdr:row>13</xdr:row>
      <xdr:rowOff>0</xdr:rowOff>
    </xdr:from>
    <xdr:to>
      <xdr:col>5</xdr:col>
      <xdr:colOff>504479</xdr:colOff>
      <xdr:row>13</xdr:row>
      <xdr:rowOff>5715</xdr:rowOff>
    </xdr:to>
    <xdr:sp macro="" textlink="">
      <xdr:nvSpPr>
        <xdr:cNvPr id="94" name="Freeform 188">
          <a:extLst>
            <a:ext uri="{FF2B5EF4-FFF2-40B4-BE49-F238E27FC236}">
              <a16:creationId xmlns:a16="http://schemas.microsoft.com/office/drawing/2014/main" id="{3F3153D8-FC74-4B82-925E-5F688D35AAFC}"/>
            </a:ext>
          </a:extLst>
        </xdr:cNvPr>
        <xdr:cNvSpPr/>
      </xdr:nvSpPr>
      <xdr:spPr>
        <a:xfrm>
          <a:off x="9839037" y="28055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13</xdr:row>
      <xdr:rowOff>0</xdr:rowOff>
    </xdr:from>
    <xdr:to>
      <xdr:col>6</xdr:col>
      <xdr:colOff>742315</xdr:colOff>
      <xdr:row>13</xdr:row>
      <xdr:rowOff>5715</xdr:rowOff>
    </xdr:to>
    <xdr:sp macro="" textlink="">
      <xdr:nvSpPr>
        <xdr:cNvPr id="95" name="Freeform 185">
          <a:extLst>
            <a:ext uri="{FF2B5EF4-FFF2-40B4-BE49-F238E27FC236}">
              <a16:creationId xmlns:a16="http://schemas.microsoft.com/office/drawing/2014/main" id="{D5FC2C6F-2FCB-42FD-901E-F8251FB797A8}"/>
            </a:ext>
          </a:extLst>
        </xdr:cNvPr>
        <xdr:cNvSpPr/>
      </xdr:nvSpPr>
      <xdr:spPr>
        <a:xfrm>
          <a:off x="9326418" y="2643909"/>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13</xdr:row>
      <xdr:rowOff>0</xdr:rowOff>
    </xdr:from>
    <xdr:to>
      <xdr:col>6</xdr:col>
      <xdr:colOff>539115</xdr:colOff>
      <xdr:row>13</xdr:row>
      <xdr:rowOff>5715</xdr:rowOff>
    </xdr:to>
    <xdr:sp macro="" textlink="">
      <xdr:nvSpPr>
        <xdr:cNvPr id="96" name="Freeform 188">
          <a:extLst>
            <a:ext uri="{FF2B5EF4-FFF2-40B4-BE49-F238E27FC236}">
              <a16:creationId xmlns:a16="http://schemas.microsoft.com/office/drawing/2014/main" id="{D9B53501-6726-4B9F-9E60-6923A9B43CDD}"/>
            </a:ext>
          </a:extLst>
        </xdr:cNvPr>
        <xdr:cNvSpPr/>
      </xdr:nvSpPr>
      <xdr:spPr>
        <a:xfrm>
          <a:off x="9123218" y="264390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13</xdr:row>
      <xdr:rowOff>0</xdr:rowOff>
    </xdr:from>
    <xdr:to>
      <xdr:col>6</xdr:col>
      <xdr:colOff>742315</xdr:colOff>
      <xdr:row>13</xdr:row>
      <xdr:rowOff>5715</xdr:rowOff>
    </xdr:to>
    <xdr:sp macro="" textlink="">
      <xdr:nvSpPr>
        <xdr:cNvPr id="97" name="Freeform 185">
          <a:extLst>
            <a:ext uri="{FF2B5EF4-FFF2-40B4-BE49-F238E27FC236}">
              <a16:creationId xmlns:a16="http://schemas.microsoft.com/office/drawing/2014/main" id="{3CDDFE36-5B40-4DFD-AB82-7EE68C93AF8D}"/>
            </a:ext>
          </a:extLst>
        </xdr:cNvPr>
        <xdr:cNvSpPr/>
      </xdr:nvSpPr>
      <xdr:spPr>
        <a:xfrm>
          <a:off x="9326418" y="2643909"/>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13</xdr:row>
      <xdr:rowOff>0</xdr:rowOff>
    </xdr:from>
    <xdr:to>
      <xdr:col>6</xdr:col>
      <xdr:colOff>539115</xdr:colOff>
      <xdr:row>13</xdr:row>
      <xdr:rowOff>5715</xdr:rowOff>
    </xdr:to>
    <xdr:sp macro="" textlink="">
      <xdr:nvSpPr>
        <xdr:cNvPr id="98" name="Freeform 188">
          <a:extLst>
            <a:ext uri="{FF2B5EF4-FFF2-40B4-BE49-F238E27FC236}">
              <a16:creationId xmlns:a16="http://schemas.microsoft.com/office/drawing/2014/main" id="{B3002DEE-EDE7-4362-B8EB-BD6BAE0D2F4C}"/>
            </a:ext>
          </a:extLst>
        </xdr:cNvPr>
        <xdr:cNvSpPr/>
      </xdr:nvSpPr>
      <xdr:spPr>
        <a:xfrm>
          <a:off x="9123218" y="264390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18</xdr:row>
      <xdr:rowOff>0</xdr:rowOff>
    </xdr:from>
    <xdr:to>
      <xdr:col>5</xdr:col>
      <xdr:colOff>742315</xdr:colOff>
      <xdr:row>18</xdr:row>
      <xdr:rowOff>5715</xdr:rowOff>
    </xdr:to>
    <xdr:sp macro="" textlink="">
      <xdr:nvSpPr>
        <xdr:cNvPr id="103" name="Freeform 185">
          <a:extLst>
            <a:ext uri="{FF2B5EF4-FFF2-40B4-BE49-F238E27FC236}">
              <a16:creationId xmlns:a16="http://schemas.microsoft.com/office/drawing/2014/main" id="{1CA12D9E-04CA-497F-86A6-138A33739139}"/>
            </a:ext>
          </a:extLst>
        </xdr:cNvPr>
        <xdr:cNvSpPr/>
      </xdr:nvSpPr>
      <xdr:spPr>
        <a:xfrm>
          <a:off x="10076873" y="280554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18</xdr:row>
      <xdr:rowOff>0</xdr:rowOff>
    </xdr:from>
    <xdr:to>
      <xdr:col>5</xdr:col>
      <xdr:colOff>539115</xdr:colOff>
      <xdr:row>18</xdr:row>
      <xdr:rowOff>5715</xdr:rowOff>
    </xdr:to>
    <xdr:sp macro="" textlink="">
      <xdr:nvSpPr>
        <xdr:cNvPr id="104" name="Freeform 188">
          <a:extLst>
            <a:ext uri="{FF2B5EF4-FFF2-40B4-BE49-F238E27FC236}">
              <a16:creationId xmlns:a16="http://schemas.microsoft.com/office/drawing/2014/main" id="{7F837D21-1B0C-4B4E-8B58-9AACEE881500}"/>
            </a:ext>
          </a:extLst>
        </xdr:cNvPr>
        <xdr:cNvSpPr/>
      </xdr:nvSpPr>
      <xdr:spPr>
        <a:xfrm>
          <a:off x="9873673" y="28055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18</xdr:row>
      <xdr:rowOff>0</xdr:rowOff>
    </xdr:from>
    <xdr:to>
      <xdr:col>5</xdr:col>
      <xdr:colOff>742315</xdr:colOff>
      <xdr:row>18</xdr:row>
      <xdr:rowOff>5715</xdr:rowOff>
    </xdr:to>
    <xdr:sp macro="" textlink="">
      <xdr:nvSpPr>
        <xdr:cNvPr id="105" name="Freeform 185">
          <a:extLst>
            <a:ext uri="{FF2B5EF4-FFF2-40B4-BE49-F238E27FC236}">
              <a16:creationId xmlns:a16="http://schemas.microsoft.com/office/drawing/2014/main" id="{9C114BA6-A574-440C-A067-499AC7171B45}"/>
            </a:ext>
          </a:extLst>
        </xdr:cNvPr>
        <xdr:cNvSpPr/>
      </xdr:nvSpPr>
      <xdr:spPr>
        <a:xfrm>
          <a:off x="10076873" y="280554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498764</xdr:colOff>
      <xdr:row>18</xdr:row>
      <xdr:rowOff>0</xdr:rowOff>
    </xdr:from>
    <xdr:to>
      <xdr:col>5</xdr:col>
      <xdr:colOff>504479</xdr:colOff>
      <xdr:row>18</xdr:row>
      <xdr:rowOff>5715</xdr:rowOff>
    </xdr:to>
    <xdr:sp macro="" textlink="">
      <xdr:nvSpPr>
        <xdr:cNvPr id="106" name="Freeform 188">
          <a:extLst>
            <a:ext uri="{FF2B5EF4-FFF2-40B4-BE49-F238E27FC236}">
              <a16:creationId xmlns:a16="http://schemas.microsoft.com/office/drawing/2014/main" id="{3BD33F2E-2247-4A93-861C-C6134CA14E23}"/>
            </a:ext>
          </a:extLst>
        </xdr:cNvPr>
        <xdr:cNvSpPr/>
      </xdr:nvSpPr>
      <xdr:spPr>
        <a:xfrm>
          <a:off x="9839037" y="28055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18</xdr:row>
      <xdr:rowOff>0</xdr:rowOff>
    </xdr:from>
    <xdr:to>
      <xdr:col>6</xdr:col>
      <xdr:colOff>742315</xdr:colOff>
      <xdr:row>18</xdr:row>
      <xdr:rowOff>5715</xdr:rowOff>
    </xdr:to>
    <xdr:sp macro="" textlink="">
      <xdr:nvSpPr>
        <xdr:cNvPr id="107" name="Freeform 185">
          <a:extLst>
            <a:ext uri="{FF2B5EF4-FFF2-40B4-BE49-F238E27FC236}">
              <a16:creationId xmlns:a16="http://schemas.microsoft.com/office/drawing/2014/main" id="{5BACBDA7-3EDD-4650-9CB2-AFCCE0279413}"/>
            </a:ext>
          </a:extLst>
        </xdr:cNvPr>
        <xdr:cNvSpPr/>
      </xdr:nvSpPr>
      <xdr:spPr>
        <a:xfrm>
          <a:off x="10076873" y="396009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18</xdr:row>
      <xdr:rowOff>0</xdr:rowOff>
    </xdr:from>
    <xdr:to>
      <xdr:col>6</xdr:col>
      <xdr:colOff>539115</xdr:colOff>
      <xdr:row>18</xdr:row>
      <xdr:rowOff>5715</xdr:rowOff>
    </xdr:to>
    <xdr:sp macro="" textlink="">
      <xdr:nvSpPr>
        <xdr:cNvPr id="108" name="Freeform 188">
          <a:extLst>
            <a:ext uri="{FF2B5EF4-FFF2-40B4-BE49-F238E27FC236}">
              <a16:creationId xmlns:a16="http://schemas.microsoft.com/office/drawing/2014/main" id="{299B122C-0D28-4ED9-9B9D-B2E1330D8685}"/>
            </a:ext>
          </a:extLst>
        </xdr:cNvPr>
        <xdr:cNvSpPr/>
      </xdr:nvSpPr>
      <xdr:spPr>
        <a:xfrm>
          <a:off x="9873673" y="396009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18</xdr:row>
      <xdr:rowOff>0</xdr:rowOff>
    </xdr:from>
    <xdr:to>
      <xdr:col>6</xdr:col>
      <xdr:colOff>742315</xdr:colOff>
      <xdr:row>18</xdr:row>
      <xdr:rowOff>5715</xdr:rowOff>
    </xdr:to>
    <xdr:sp macro="" textlink="">
      <xdr:nvSpPr>
        <xdr:cNvPr id="109" name="Freeform 185">
          <a:extLst>
            <a:ext uri="{FF2B5EF4-FFF2-40B4-BE49-F238E27FC236}">
              <a16:creationId xmlns:a16="http://schemas.microsoft.com/office/drawing/2014/main" id="{1388E1D7-595C-4C5F-AED8-2AF35D31AA4B}"/>
            </a:ext>
          </a:extLst>
        </xdr:cNvPr>
        <xdr:cNvSpPr/>
      </xdr:nvSpPr>
      <xdr:spPr>
        <a:xfrm>
          <a:off x="10076873" y="396009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498764</xdr:colOff>
      <xdr:row>18</xdr:row>
      <xdr:rowOff>0</xdr:rowOff>
    </xdr:from>
    <xdr:to>
      <xdr:col>6</xdr:col>
      <xdr:colOff>504479</xdr:colOff>
      <xdr:row>18</xdr:row>
      <xdr:rowOff>5715</xdr:rowOff>
    </xdr:to>
    <xdr:sp macro="" textlink="">
      <xdr:nvSpPr>
        <xdr:cNvPr id="110" name="Freeform 188">
          <a:extLst>
            <a:ext uri="{FF2B5EF4-FFF2-40B4-BE49-F238E27FC236}">
              <a16:creationId xmlns:a16="http://schemas.microsoft.com/office/drawing/2014/main" id="{C1EA9F32-D358-4115-8162-94B00E5CBFF8}"/>
            </a:ext>
          </a:extLst>
        </xdr:cNvPr>
        <xdr:cNvSpPr/>
      </xdr:nvSpPr>
      <xdr:spPr>
        <a:xfrm>
          <a:off x="9839037" y="396009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19</xdr:row>
      <xdr:rowOff>0</xdr:rowOff>
    </xdr:from>
    <xdr:to>
      <xdr:col>5</xdr:col>
      <xdr:colOff>742315</xdr:colOff>
      <xdr:row>19</xdr:row>
      <xdr:rowOff>5715</xdr:rowOff>
    </xdr:to>
    <xdr:sp macro="" textlink="">
      <xdr:nvSpPr>
        <xdr:cNvPr id="111" name="Freeform 233">
          <a:extLst>
            <a:ext uri="{FF2B5EF4-FFF2-40B4-BE49-F238E27FC236}">
              <a16:creationId xmlns:a16="http://schemas.microsoft.com/office/drawing/2014/main" id="{AE4089A5-C1C0-4457-B5D8-4390C1CEBF29}"/>
            </a:ext>
          </a:extLst>
        </xdr:cNvPr>
        <xdr:cNvSpPr/>
      </xdr:nvSpPr>
      <xdr:spPr>
        <a:xfrm>
          <a:off x="5239327" y="6038273"/>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19</xdr:row>
      <xdr:rowOff>0</xdr:rowOff>
    </xdr:from>
    <xdr:to>
      <xdr:col>6</xdr:col>
      <xdr:colOff>742315</xdr:colOff>
      <xdr:row>19</xdr:row>
      <xdr:rowOff>5715</xdr:rowOff>
    </xdr:to>
    <xdr:sp macro="" textlink="">
      <xdr:nvSpPr>
        <xdr:cNvPr id="112" name="Freeform 233">
          <a:extLst>
            <a:ext uri="{FF2B5EF4-FFF2-40B4-BE49-F238E27FC236}">
              <a16:creationId xmlns:a16="http://schemas.microsoft.com/office/drawing/2014/main" id="{98DF57C3-F778-492D-BAB1-9FAA940B3EBB}"/>
            </a:ext>
          </a:extLst>
        </xdr:cNvPr>
        <xdr:cNvSpPr/>
      </xdr:nvSpPr>
      <xdr:spPr>
        <a:xfrm>
          <a:off x="10076873" y="419100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22</xdr:row>
      <xdr:rowOff>0</xdr:rowOff>
    </xdr:from>
    <xdr:to>
      <xdr:col>6</xdr:col>
      <xdr:colOff>354965</xdr:colOff>
      <xdr:row>22</xdr:row>
      <xdr:rowOff>5715</xdr:rowOff>
    </xdr:to>
    <xdr:sp macro="" textlink="">
      <xdr:nvSpPr>
        <xdr:cNvPr id="113" name="Freeform 212">
          <a:extLst>
            <a:ext uri="{FF2B5EF4-FFF2-40B4-BE49-F238E27FC236}">
              <a16:creationId xmlns:a16="http://schemas.microsoft.com/office/drawing/2014/main" id="{6F3C88FC-EED6-4C78-9341-E35F8AD6D8AF}"/>
            </a:ext>
          </a:extLst>
        </xdr:cNvPr>
        <xdr:cNvSpPr/>
      </xdr:nvSpPr>
      <xdr:spPr>
        <a:xfrm>
          <a:off x="10566977" y="5114636"/>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21</xdr:row>
      <xdr:rowOff>0</xdr:rowOff>
    </xdr:from>
    <xdr:to>
      <xdr:col>5</xdr:col>
      <xdr:colOff>742315</xdr:colOff>
      <xdr:row>21</xdr:row>
      <xdr:rowOff>5715</xdr:rowOff>
    </xdr:to>
    <xdr:sp macro="" textlink="">
      <xdr:nvSpPr>
        <xdr:cNvPr id="114" name="Freeform 233">
          <a:extLst>
            <a:ext uri="{FF2B5EF4-FFF2-40B4-BE49-F238E27FC236}">
              <a16:creationId xmlns:a16="http://schemas.microsoft.com/office/drawing/2014/main" id="{3A69618A-61E9-48CA-BB71-C9359604009B}"/>
            </a:ext>
          </a:extLst>
        </xdr:cNvPr>
        <xdr:cNvSpPr/>
      </xdr:nvSpPr>
      <xdr:spPr>
        <a:xfrm>
          <a:off x="10076873" y="419100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19050</xdr:colOff>
      <xdr:row>27</xdr:row>
      <xdr:rowOff>565150</xdr:rowOff>
    </xdr:from>
    <xdr:to>
      <xdr:col>10</xdr:col>
      <xdr:colOff>24765</xdr:colOff>
      <xdr:row>27</xdr:row>
      <xdr:rowOff>570865</xdr:rowOff>
    </xdr:to>
    <xdr:sp macro="" textlink="">
      <xdr:nvSpPr>
        <xdr:cNvPr id="2" name="Freeform 339">
          <a:extLst>
            <a:ext uri="{FF2B5EF4-FFF2-40B4-BE49-F238E27FC236}">
              <a16:creationId xmlns:a16="http://schemas.microsoft.com/office/drawing/2014/main" id="{B7C0A76E-05B3-C58C-B54E-66E4E4FE1C54}"/>
            </a:ext>
          </a:extLst>
        </xdr:cNvPr>
        <xdr:cNvSpPr/>
      </xdr:nvSpPr>
      <xdr:spPr>
        <a:xfrm>
          <a:off x="6820535" y="1033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27</xdr:row>
      <xdr:rowOff>565150</xdr:rowOff>
    </xdr:from>
    <xdr:to>
      <xdr:col>10</xdr:col>
      <xdr:colOff>24765</xdr:colOff>
      <xdr:row>27</xdr:row>
      <xdr:rowOff>570865</xdr:rowOff>
    </xdr:to>
    <xdr:sp macro="" textlink="">
      <xdr:nvSpPr>
        <xdr:cNvPr id="3" name="Freeform 338">
          <a:extLst>
            <a:ext uri="{FF2B5EF4-FFF2-40B4-BE49-F238E27FC236}">
              <a16:creationId xmlns:a16="http://schemas.microsoft.com/office/drawing/2014/main" id="{EC782248-3F0D-1604-9E6F-5145AC5ECE51}"/>
            </a:ext>
          </a:extLst>
        </xdr:cNvPr>
        <xdr:cNvSpPr/>
      </xdr:nvSpPr>
      <xdr:spPr>
        <a:xfrm>
          <a:off x="6820535" y="1033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6350</xdr:rowOff>
    </xdr:from>
    <xdr:to>
      <xdr:col>10</xdr:col>
      <xdr:colOff>24765</xdr:colOff>
      <xdr:row>28</xdr:row>
      <xdr:rowOff>12065</xdr:rowOff>
    </xdr:to>
    <xdr:sp macro="" textlink="">
      <xdr:nvSpPr>
        <xdr:cNvPr id="4" name="Freeform 340">
          <a:extLst>
            <a:ext uri="{FF2B5EF4-FFF2-40B4-BE49-F238E27FC236}">
              <a16:creationId xmlns:a16="http://schemas.microsoft.com/office/drawing/2014/main" id="{56896013-1AF7-A9E7-3370-CBFC54B93D40}"/>
            </a:ext>
          </a:extLst>
        </xdr:cNvPr>
        <xdr:cNvSpPr/>
      </xdr:nvSpPr>
      <xdr:spPr>
        <a:xfrm>
          <a:off x="6820535" y="12128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12700</xdr:rowOff>
    </xdr:from>
    <xdr:to>
      <xdr:col>10</xdr:col>
      <xdr:colOff>24765</xdr:colOff>
      <xdr:row>28</xdr:row>
      <xdr:rowOff>18415</xdr:rowOff>
    </xdr:to>
    <xdr:sp macro="" textlink="">
      <xdr:nvSpPr>
        <xdr:cNvPr id="5" name="Freeform 341">
          <a:extLst>
            <a:ext uri="{FF2B5EF4-FFF2-40B4-BE49-F238E27FC236}">
              <a16:creationId xmlns:a16="http://schemas.microsoft.com/office/drawing/2014/main" id="{861630C2-CB43-BF70-2DE1-92C027553BE1}"/>
            </a:ext>
          </a:extLst>
        </xdr:cNvPr>
        <xdr:cNvSpPr/>
      </xdr:nvSpPr>
      <xdr:spPr>
        <a:xfrm>
          <a:off x="6820535" y="12211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12700</xdr:rowOff>
    </xdr:from>
    <xdr:to>
      <xdr:col>10</xdr:col>
      <xdr:colOff>24765</xdr:colOff>
      <xdr:row>28</xdr:row>
      <xdr:rowOff>18415</xdr:rowOff>
    </xdr:to>
    <xdr:sp macro="" textlink="">
      <xdr:nvSpPr>
        <xdr:cNvPr id="6" name="Freeform 342">
          <a:extLst>
            <a:ext uri="{FF2B5EF4-FFF2-40B4-BE49-F238E27FC236}">
              <a16:creationId xmlns:a16="http://schemas.microsoft.com/office/drawing/2014/main" id="{E6ADAFE9-A8DF-3B74-E7F1-82E141D9D2A7}"/>
            </a:ext>
          </a:extLst>
        </xdr:cNvPr>
        <xdr:cNvSpPr/>
      </xdr:nvSpPr>
      <xdr:spPr>
        <a:xfrm>
          <a:off x="6820535" y="122237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12700</xdr:rowOff>
    </xdr:from>
    <xdr:to>
      <xdr:col>10</xdr:col>
      <xdr:colOff>24765</xdr:colOff>
      <xdr:row>28</xdr:row>
      <xdr:rowOff>18415</xdr:rowOff>
    </xdr:to>
    <xdr:sp macro="" textlink="">
      <xdr:nvSpPr>
        <xdr:cNvPr id="7" name="Freeform 343">
          <a:extLst>
            <a:ext uri="{FF2B5EF4-FFF2-40B4-BE49-F238E27FC236}">
              <a16:creationId xmlns:a16="http://schemas.microsoft.com/office/drawing/2014/main" id="{988DCDDD-3172-8E50-1D4D-D8CB615205C0}"/>
            </a:ext>
          </a:extLst>
        </xdr:cNvPr>
        <xdr:cNvSpPr/>
      </xdr:nvSpPr>
      <xdr:spPr>
        <a:xfrm>
          <a:off x="6820535" y="12236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19050</xdr:rowOff>
    </xdr:from>
    <xdr:to>
      <xdr:col>10</xdr:col>
      <xdr:colOff>24765</xdr:colOff>
      <xdr:row>28</xdr:row>
      <xdr:rowOff>24765</xdr:rowOff>
    </xdr:to>
    <xdr:sp macro="" textlink="">
      <xdr:nvSpPr>
        <xdr:cNvPr id="8" name="Freeform 344">
          <a:extLst>
            <a:ext uri="{FF2B5EF4-FFF2-40B4-BE49-F238E27FC236}">
              <a16:creationId xmlns:a16="http://schemas.microsoft.com/office/drawing/2014/main" id="{BC55FD1A-FA4F-D318-F775-CC31D11847C1}"/>
            </a:ext>
          </a:extLst>
        </xdr:cNvPr>
        <xdr:cNvSpPr/>
      </xdr:nvSpPr>
      <xdr:spPr>
        <a:xfrm>
          <a:off x="6820535" y="12255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19050</xdr:rowOff>
    </xdr:from>
    <xdr:to>
      <xdr:col>10</xdr:col>
      <xdr:colOff>24765</xdr:colOff>
      <xdr:row>28</xdr:row>
      <xdr:rowOff>24765</xdr:rowOff>
    </xdr:to>
    <xdr:sp macro="" textlink="">
      <xdr:nvSpPr>
        <xdr:cNvPr id="9" name="Freeform 345">
          <a:extLst>
            <a:ext uri="{FF2B5EF4-FFF2-40B4-BE49-F238E27FC236}">
              <a16:creationId xmlns:a16="http://schemas.microsoft.com/office/drawing/2014/main" id="{6BFD8C24-BE66-C1B9-950D-8CED24D09778}"/>
            </a:ext>
          </a:extLst>
        </xdr:cNvPr>
        <xdr:cNvSpPr/>
      </xdr:nvSpPr>
      <xdr:spPr>
        <a:xfrm>
          <a:off x="6820535" y="1227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25400</xdr:rowOff>
    </xdr:from>
    <xdr:to>
      <xdr:col>10</xdr:col>
      <xdr:colOff>24765</xdr:colOff>
      <xdr:row>28</xdr:row>
      <xdr:rowOff>31115</xdr:rowOff>
    </xdr:to>
    <xdr:sp macro="" textlink="">
      <xdr:nvSpPr>
        <xdr:cNvPr id="10" name="Freeform 346">
          <a:extLst>
            <a:ext uri="{FF2B5EF4-FFF2-40B4-BE49-F238E27FC236}">
              <a16:creationId xmlns:a16="http://schemas.microsoft.com/office/drawing/2014/main" id="{7EC0FD13-6125-FE96-360F-932E98A55E95}"/>
            </a:ext>
          </a:extLst>
        </xdr:cNvPr>
        <xdr:cNvSpPr/>
      </xdr:nvSpPr>
      <xdr:spPr>
        <a:xfrm>
          <a:off x="6820535" y="12319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25400</xdr:rowOff>
    </xdr:from>
    <xdr:to>
      <xdr:col>10</xdr:col>
      <xdr:colOff>24765</xdr:colOff>
      <xdr:row>28</xdr:row>
      <xdr:rowOff>31115</xdr:rowOff>
    </xdr:to>
    <xdr:sp macro="" textlink="">
      <xdr:nvSpPr>
        <xdr:cNvPr id="11" name="Freeform 347">
          <a:extLst>
            <a:ext uri="{FF2B5EF4-FFF2-40B4-BE49-F238E27FC236}">
              <a16:creationId xmlns:a16="http://schemas.microsoft.com/office/drawing/2014/main" id="{0666007E-E20C-9F20-7769-24266DE8B779}"/>
            </a:ext>
          </a:extLst>
        </xdr:cNvPr>
        <xdr:cNvSpPr/>
      </xdr:nvSpPr>
      <xdr:spPr>
        <a:xfrm>
          <a:off x="6820535" y="12363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31750</xdr:rowOff>
    </xdr:from>
    <xdr:to>
      <xdr:col>10</xdr:col>
      <xdr:colOff>24765</xdr:colOff>
      <xdr:row>28</xdr:row>
      <xdr:rowOff>37465</xdr:rowOff>
    </xdr:to>
    <xdr:sp macro="" textlink="">
      <xdr:nvSpPr>
        <xdr:cNvPr id="12" name="Freeform 348">
          <a:extLst>
            <a:ext uri="{FF2B5EF4-FFF2-40B4-BE49-F238E27FC236}">
              <a16:creationId xmlns:a16="http://schemas.microsoft.com/office/drawing/2014/main" id="{2F349275-D712-2187-5FDC-216D14933A8F}"/>
            </a:ext>
          </a:extLst>
        </xdr:cNvPr>
        <xdr:cNvSpPr/>
      </xdr:nvSpPr>
      <xdr:spPr>
        <a:xfrm>
          <a:off x="6820535" y="12407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31750</xdr:rowOff>
    </xdr:from>
    <xdr:to>
      <xdr:col>10</xdr:col>
      <xdr:colOff>24765</xdr:colOff>
      <xdr:row>28</xdr:row>
      <xdr:rowOff>37465</xdr:rowOff>
    </xdr:to>
    <xdr:sp macro="" textlink="">
      <xdr:nvSpPr>
        <xdr:cNvPr id="13" name="Freeform 349">
          <a:extLst>
            <a:ext uri="{FF2B5EF4-FFF2-40B4-BE49-F238E27FC236}">
              <a16:creationId xmlns:a16="http://schemas.microsoft.com/office/drawing/2014/main" id="{9508291A-1DFA-4606-AAC4-B07D9AE50185}"/>
            </a:ext>
          </a:extLst>
        </xdr:cNvPr>
        <xdr:cNvSpPr/>
      </xdr:nvSpPr>
      <xdr:spPr>
        <a:xfrm>
          <a:off x="6820535" y="124269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38100</xdr:rowOff>
    </xdr:from>
    <xdr:to>
      <xdr:col>10</xdr:col>
      <xdr:colOff>24765</xdr:colOff>
      <xdr:row>28</xdr:row>
      <xdr:rowOff>43815</xdr:rowOff>
    </xdr:to>
    <xdr:sp macro="" textlink="">
      <xdr:nvSpPr>
        <xdr:cNvPr id="14" name="Freeform 350">
          <a:extLst>
            <a:ext uri="{FF2B5EF4-FFF2-40B4-BE49-F238E27FC236}">
              <a16:creationId xmlns:a16="http://schemas.microsoft.com/office/drawing/2014/main" id="{4A413BD2-5B3C-E6DF-EE62-F1B025561E32}"/>
            </a:ext>
          </a:extLst>
        </xdr:cNvPr>
        <xdr:cNvSpPr/>
      </xdr:nvSpPr>
      <xdr:spPr>
        <a:xfrm>
          <a:off x="6820535" y="12439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38100</xdr:rowOff>
    </xdr:from>
    <xdr:to>
      <xdr:col>10</xdr:col>
      <xdr:colOff>24765</xdr:colOff>
      <xdr:row>28</xdr:row>
      <xdr:rowOff>43815</xdr:rowOff>
    </xdr:to>
    <xdr:sp macro="" textlink="">
      <xdr:nvSpPr>
        <xdr:cNvPr id="15" name="Freeform 351">
          <a:extLst>
            <a:ext uri="{FF2B5EF4-FFF2-40B4-BE49-F238E27FC236}">
              <a16:creationId xmlns:a16="http://schemas.microsoft.com/office/drawing/2014/main" id="{04EDD53B-BE4B-1049-7D0E-00CD25826709}"/>
            </a:ext>
          </a:extLst>
        </xdr:cNvPr>
        <xdr:cNvSpPr/>
      </xdr:nvSpPr>
      <xdr:spPr>
        <a:xfrm>
          <a:off x="6820535" y="12458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38100</xdr:rowOff>
    </xdr:from>
    <xdr:to>
      <xdr:col>10</xdr:col>
      <xdr:colOff>24765</xdr:colOff>
      <xdr:row>28</xdr:row>
      <xdr:rowOff>43815</xdr:rowOff>
    </xdr:to>
    <xdr:sp macro="" textlink="">
      <xdr:nvSpPr>
        <xdr:cNvPr id="16" name="Freeform 352">
          <a:extLst>
            <a:ext uri="{FF2B5EF4-FFF2-40B4-BE49-F238E27FC236}">
              <a16:creationId xmlns:a16="http://schemas.microsoft.com/office/drawing/2014/main" id="{9BA6B4E8-1CEE-7706-FE51-5A9C1D3C9A6D}"/>
            </a:ext>
          </a:extLst>
        </xdr:cNvPr>
        <xdr:cNvSpPr/>
      </xdr:nvSpPr>
      <xdr:spPr>
        <a:xfrm>
          <a:off x="6820535" y="12471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38100</xdr:rowOff>
    </xdr:from>
    <xdr:to>
      <xdr:col>10</xdr:col>
      <xdr:colOff>24765</xdr:colOff>
      <xdr:row>28</xdr:row>
      <xdr:rowOff>43815</xdr:rowOff>
    </xdr:to>
    <xdr:sp macro="" textlink="">
      <xdr:nvSpPr>
        <xdr:cNvPr id="17" name="Freeform 353">
          <a:extLst>
            <a:ext uri="{FF2B5EF4-FFF2-40B4-BE49-F238E27FC236}">
              <a16:creationId xmlns:a16="http://schemas.microsoft.com/office/drawing/2014/main" id="{F74D8628-32FF-274C-BDE5-98576EE528DB}"/>
            </a:ext>
          </a:extLst>
        </xdr:cNvPr>
        <xdr:cNvSpPr/>
      </xdr:nvSpPr>
      <xdr:spPr>
        <a:xfrm>
          <a:off x="6820535" y="12490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114300</xdr:rowOff>
    </xdr:from>
    <xdr:to>
      <xdr:col>10</xdr:col>
      <xdr:colOff>24765</xdr:colOff>
      <xdr:row>28</xdr:row>
      <xdr:rowOff>120015</xdr:rowOff>
    </xdr:to>
    <xdr:sp macro="" textlink="">
      <xdr:nvSpPr>
        <xdr:cNvPr id="18" name="Freeform 354">
          <a:extLst>
            <a:ext uri="{FF2B5EF4-FFF2-40B4-BE49-F238E27FC236}">
              <a16:creationId xmlns:a16="http://schemas.microsoft.com/office/drawing/2014/main" id="{F572DDCC-A7FF-81B5-523F-5E16FF547002}"/>
            </a:ext>
          </a:extLst>
        </xdr:cNvPr>
        <xdr:cNvSpPr/>
      </xdr:nvSpPr>
      <xdr:spPr>
        <a:xfrm>
          <a:off x="6820535" y="13201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107950</xdr:rowOff>
    </xdr:from>
    <xdr:to>
      <xdr:col>10</xdr:col>
      <xdr:colOff>24765</xdr:colOff>
      <xdr:row>28</xdr:row>
      <xdr:rowOff>113665</xdr:rowOff>
    </xdr:to>
    <xdr:sp macro="" textlink="">
      <xdr:nvSpPr>
        <xdr:cNvPr id="19" name="Freeform 355">
          <a:extLst>
            <a:ext uri="{FF2B5EF4-FFF2-40B4-BE49-F238E27FC236}">
              <a16:creationId xmlns:a16="http://schemas.microsoft.com/office/drawing/2014/main" id="{41204A4B-9055-E45E-12A2-9175628F42F7}"/>
            </a:ext>
          </a:extLst>
        </xdr:cNvPr>
        <xdr:cNvSpPr/>
      </xdr:nvSpPr>
      <xdr:spPr>
        <a:xfrm>
          <a:off x="6820535" y="131762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0" name="Freeform 356">
          <a:extLst>
            <a:ext uri="{FF2B5EF4-FFF2-40B4-BE49-F238E27FC236}">
              <a16:creationId xmlns:a16="http://schemas.microsoft.com/office/drawing/2014/main" id="{9F0B3D1D-F9AD-2D0B-7223-714437549F94}"/>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1" name="Freeform 357">
          <a:extLst>
            <a:ext uri="{FF2B5EF4-FFF2-40B4-BE49-F238E27FC236}">
              <a16:creationId xmlns:a16="http://schemas.microsoft.com/office/drawing/2014/main" id="{B0AD3F54-A47F-DD24-4A5B-BEB4B479260C}"/>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2" name="Freeform 358">
          <a:extLst>
            <a:ext uri="{FF2B5EF4-FFF2-40B4-BE49-F238E27FC236}">
              <a16:creationId xmlns:a16="http://schemas.microsoft.com/office/drawing/2014/main" id="{09B15A84-005D-6D8F-7684-238F3B75D264}"/>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3" name="Freeform 359">
          <a:extLst>
            <a:ext uri="{FF2B5EF4-FFF2-40B4-BE49-F238E27FC236}">
              <a16:creationId xmlns:a16="http://schemas.microsoft.com/office/drawing/2014/main" id="{73C18509-2282-74A1-1842-6D8B9F28B3D9}"/>
            </a:ext>
          </a:extLst>
        </xdr:cNvPr>
        <xdr:cNvSpPr/>
      </xdr:nvSpPr>
      <xdr:spPr>
        <a:xfrm>
          <a:off x="6820535" y="13296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4" name="Freeform 360">
          <a:extLst>
            <a:ext uri="{FF2B5EF4-FFF2-40B4-BE49-F238E27FC236}">
              <a16:creationId xmlns:a16="http://schemas.microsoft.com/office/drawing/2014/main" id="{67AAB335-2A60-0091-18A2-DA82DCC87A57}"/>
            </a:ext>
          </a:extLst>
        </xdr:cNvPr>
        <xdr:cNvSpPr/>
      </xdr:nvSpPr>
      <xdr:spPr>
        <a:xfrm>
          <a:off x="6820535" y="1330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120650</xdr:rowOff>
    </xdr:from>
    <xdr:to>
      <xdr:col>10</xdr:col>
      <xdr:colOff>24765</xdr:colOff>
      <xdr:row>28</xdr:row>
      <xdr:rowOff>126365</xdr:rowOff>
    </xdr:to>
    <xdr:sp macro="" textlink="">
      <xdr:nvSpPr>
        <xdr:cNvPr id="25" name="Freeform 361">
          <a:extLst>
            <a:ext uri="{FF2B5EF4-FFF2-40B4-BE49-F238E27FC236}">
              <a16:creationId xmlns:a16="http://schemas.microsoft.com/office/drawing/2014/main" id="{F4FC791F-494A-3423-9452-8A989570BDAF}"/>
            </a:ext>
          </a:extLst>
        </xdr:cNvPr>
        <xdr:cNvSpPr/>
      </xdr:nvSpPr>
      <xdr:spPr>
        <a:xfrm>
          <a:off x="6820535" y="13315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184150</xdr:colOff>
      <xdr:row>28</xdr:row>
      <xdr:rowOff>127000</xdr:rowOff>
    </xdr:from>
    <xdr:to>
      <xdr:col>2</xdr:col>
      <xdr:colOff>189865</xdr:colOff>
      <xdr:row>28</xdr:row>
      <xdr:rowOff>132715</xdr:rowOff>
    </xdr:to>
    <xdr:sp macro="" textlink="">
      <xdr:nvSpPr>
        <xdr:cNvPr id="26" name="Freeform 363">
          <a:extLst>
            <a:ext uri="{FF2B5EF4-FFF2-40B4-BE49-F238E27FC236}">
              <a16:creationId xmlns:a16="http://schemas.microsoft.com/office/drawing/2014/main" id="{F0341111-FF9A-B08B-3C32-B9C7B152DDFB}"/>
            </a:ext>
          </a:extLst>
        </xdr:cNvPr>
        <xdr:cNvSpPr/>
      </xdr:nvSpPr>
      <xdr:spPr>
        <a:xfrm>
          <a:off x="938530"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184150</xdr:colOff>
      <xdr:row>28</xdr:row>
      <xdr:rowOff>127000</xdr:rowOff>
    </xdr:from>
    <xdr:to>
      <xdr:col>2</xdr:col>
      <xdr:colOff>189865</xdr:colOff>
      <xdr:row>28</xdr:row>
      <xdr:rowOff>132715</xdr:rowOff>
    </xdr:to>
    <xdr:sp macro="" textlink="">
      <xdr:nvSpPr>
        <xdr:cNvPr id="27" name="Freeform 362">
          <a:extLst>
            <a:ext uri="{FF2B5EF4-FFF2-40B4-BE49-F238E27FC236}">
              <a16:creationId xmlns:a16="http://schemas.microsoft.com/office/drawing/2014/main" id="{753FA954-576B-22ED-72EE-6198F2FA817B}"/>
            </a:ext>
          </a:extLst>
        </xdr:cNvPr>
        <xdr:cNvSpPr/>
      </xdr:nvSpPr>
      <xdr:spPr>
        <a:xfrm>
          <a:off x="938530"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692150</xdr:colOff>
      <xdr:row>28</xdr:row>
      <xdr:rowOff>127000</xdr:rowOff>
    </xdr:from>
    <xdr:to>
      <xdr:col>6</xdr:col>
      <xdr:colOff>697865</xdr:colOff>
      <xdr:row>28</xdr:row>
      <xdr:rowOff>132715</xdr:rowOff>
    </xdr:to>
    <xdr:sp macro="" textlink="">
      <xdr:nvSpPr>
        <xdr:cNvPr id="28" name="Freeform 364">
          <a:extLst>
            <a:ext uri="{FF2B5EF4-FFF2-40B4-BE49-F238E27FC236}">
              <a16:creationId xmlns:a16="http://schemas.microsoft.com/office/drawing/2014/main" id="{47E5BA27-BF8A-0916-5AA2-DF212CE84455}"/>
            </a:ext>
          </a:extLst>
        </xdr:cNvPr>
        <xdr:cNvSpPr/>
      </xdr:nvSpPr>
      <xdr:spPr>
        <a:xfrm>
          <a:off x="4469765" y="133604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8</xdr:col>
      <xdr:colOff>355600</xdr:colOff>
      <xdr:row>28</xdr:row>
      <xdr:rowOff>127000</xdr:rowOff>
    </xdr:from>
    <xdr:to>
      <xdr:col>8</xdr:col>
      <xdr:colOff>361950</xdr:colOff>
      <xdr:row>28</xdr:row>
      <xdr:rowOff>132715</xdr:rowOff>
    </xdr:to>
    <xdr:sp macro="" textlink="">
      <xdr:nvSpPr>
        <xdr:cNvPr id="29" name="Freeform 365">
          <a:extLst>
            <a:ext uri="{FF2B5EF4-FFF2-40B4-BE49-F238E27FC236}">
              <a16:creationId xmlns:a16="http://schemas.microsoft.com/office/drawing/2014/main" id="{9E185226-8B72-9B4E-EE23-F70A1D24341B}"/>
            </a:ext>
          </a:extLst>
        </xdr:cNvPr>
        <xdr:cNvSpPr/>
      </xdr:nvSpPr>
      <xdr:spPr>
        <a:xfrm>
          <a:off x="5643880" y="1336040"/>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127000</xdr:rowOff>
    </xdr:from>
    <xdr:to>
      <xdr:col>10</xdr:col>
      <xdr:colOff>24765</xdr:colOff>
      <xdr:row>28</xdr:row>
      <xdr:rowOff>132715</xdr:rowOff>
    </xdr:to>
    <xdr:sp macro="" textlink="">
      <xdr:nvSpPr>
        <xdr:cNvPr id="30" name="Freeform 367">
          <a:extLst>
            <a:ext uri="{FF2B5EF4-FFF2-40B4-BE49-F238E27FC236}">
              <a16:creationId xmlns:a16="http://schemas.microsoft.com/office/drawing/2014/main" id="{D3C6688A-0B65-E734-1544-3017587D0222}"/>
            </a:ext>
          </a:extLst>
        </xdr:cNvPr>
        <xdr:cNvSpPr/>
      </xdr:nvSpPr>
      <xdr:spPr>
        <a:xfrm>
          <a:off x="6820535"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28</xdr:row>
      <xdr:rowOff>127000</xdr:rowOff>
    </xdr:from>
    <xdr:to>
      <xdr:col>10</xdr:col>
      <xdr:colOff>24765</xdr:colOff>
      <xdr:row>28</xdr:row>
      <xdr:rowOff>132715</xdr:rowOff>
    </xdr:to>
    <xdr:sp macro="" textlink="">
      <xdr:nvSpPr>
        <xdr:cNvPr id="31" name="Freeform 366">
          <a:extLst>
            <a:ext uri="{FF2B5EF4-FFF2-40B4-BE49-F238E27FC236}">
              <a16:creationId xmlns:a16="http://schemas.microsoft.com/office/drawing/2014/main" id="{5DAA9A3B-7951-A9B5-A6C3-135EF32B07D5}"/>
            </a:ext>
          </a:extLst>
        </xdr:cNvPr>
        <xdr:cNvSpPr/>
      </xdr:nvSpPr>
      <xdr:spPr>
        <a:xfrm>
          <a:off x="6820535"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152400</xdr:rowOff>
    </xdr:from>
    <xdr:to>
      <xdr:col>0</xdr:col>
      <xdr:colOff>5715</xdr:colOff>
      <xdr:row>7</xdr:row>
      <xdr:rowOff>158115</xdr:rowOff>
    </xdr:to>
    <xdr:sp macro="" textlink="">
      <xdr:nvSpPr>
        <xdr:cNvPr id="32" name="Freeform 275">
          <a:extLst>
            <a:ext uri="{FF2B5EF4-FFF2-40B4-BE49-F238E27FC236}">
              <a16:creationId xmlns:a16="http://schemas.microsoft.com/office/drawing/2014/main" id="{5C66565E-EB23-0ACD-03B5-A078BF399E96}"/>
            </a:ext>
          </a:extLst>
        </xdr:cNvPr>
        <xdr:cNvSpPr/>
      </xdr:nvSpPr>
      <xdr:spPr>
        <a:xfrm>
          <a:off x="318135" y="22853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7</xdr:row>
      <xdr:rowOff>152400</xdr:rowOff>
    </xdr:from>
    <xdr:to>
      <xdr:col>4</xdr:col>
      <xdr:colOff>507365</xdr:colOff>
      <xdr:row>7</xdr:row>
      <xdr:rowOff>158115</xdr:rowOff>
    </xdr:to>
    <xdr:sp macro="" textlink="">
      <xdr:nvSpPr>
        <xdr:cNvPr id="33" name="Freeform 276">
          <a:extLst>
            <a:ext uri="{FF2B5EF4-FFF2-40B4-BE49-F238E27FC236}">
              <a16:creationId xmlns:a16="http://schemas.microsoft.com/office/drawing/2014/main" id="{371F1EBD-1FE0-B8CF-37AE-2EC2BF9F3310}"/>
            </a:ext>
          </a:extLst>
        </xdr:cNvPr>
        <xdr:cNvSpPr/>
      </xdr:nvSpPr>
      <xdr:spPr>
        <a:xfrm>
          <a:off x="3848735" y="22853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889000</xdr:rowOff>
    </xdr:from>
    <xdr:to>
      <xdr:col>0</xdr:col>
      <xdr:colOff>5715</xdr:colOff>
      <xdr:row>8</xdr:row>
      <xdr:rowOff>894715</xdr:rowOff>
    </xdr:to>
    <xdr:sp macro="" textlink="">
      <xdr:nvSpPr>
        <xdr:cNvPr id="34" name="Freeform 282">
          <a:extLst>
            <a:ext uri="{FF2B5EF4-FFF2-40B4-BE49-F238E27FC236}">
              <a16:creationId xmlns:a16="http://schemas.microsoft.com/office/drawing/2014/main" id="{3250648E-559F-DAB1-EB1D-6200E1D30580}"/>
            </a:ext>
          </a:extLst>
        </xdr:cNvPr>
        <xdr:cNvSpPr/>
      </xdr:nvSpPr>
      <xdr:spPr>
        <a:xfrm>
          <a:off x="318135" y="246316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8</xdr:row>
      <xdr:rowOff>889000</xdr:rowOff>
    </xdr:from>
    <xdr:to>
      <xdr:col>4</xdr:col>
      <xdr:colOff>507365</xdr:colOff>
      <xdr:row>8</xdr:row>
      <xdr:rowOff>894715</xdr:rowOff>
    </xdr:to>
    <xdr:sp macro="" textlink="">
      <xdr:nvSpPr>
        <xdr:cNvPr id="35" name="Freeform 283">
          <a:extLst>
            <a:ext uri="{FF2B5EF4-FFF2-40B4-BE49-F238E27FC236}">
              <a16:creationId xmlns:a16="http://schemas.microsoft.com/office/drawing/2014/main" id="{240EC66A-C2C3-FB42-0FC0-0DADD1A92D6D}"/>
            </a:ext>
          </a:extLst>
        </xdr:cNvPr>
        <xdr:cNvSpPr/>
      </xdr:nvSpPr>
      <xdr:spPr>
        <a:xfrm>
          <a:off x="3848735" y="246316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704850</xdr:rowOff>
    </xdr:from>
    <xdr:to>
      <xdr:col>0</xdr:col>
      <xdr:colOff>5715</xdr:colOff>
      <xdr:row>9</xdr:row>
      <xdr:rowOff>710565</xdr:rowOff>
    </xdr:to>
    <xdr:sp macro="" textlink="">
      <xdr:nvSpPr>
        <xdr:cNvPr id="36" name="Freeform 284">
          <a:extLst>
            <a:ext uri="{FF2B5EF4-FFF2-40B4-BE49-F238E27FC236}">
              <a16:creationId xmlns:a16="http://schemas.microsoft.com/office/drawing/2014/main" id="{5EB68243-A063-7648-F5F1-D1E638B46BDC}"/>
            </a:ext>
          </a:extLst>
        </xdr:cNvPr>
        <xdr:cNvSpPr/>
      </xdr:nvSpPr>
      <xdr:spPr>
        <a:xfrm>
          <a:off x="318135" y="26409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9</xdr:row>
      <xdr:rowOff>704850</xdr:rowOff>
    </xdr:from>
    <xdr:to>
      <xdr:col>4</xdr:col>
      <xdr:colOff>507365</xdr:colOff>
      <xdr:row>9</xdr:row>
      <xdr:rowOff>710565</xdr:rowOff>
    </xdr:to>
    <xdr:sp macro="" textlink="">
      <xdr:nvSpPr>
        <xdr:cNvPr id="37" name="Freeform 285">
          <a:extLst>
            <a:ext uri="{FF2B5EF4-FFF2-40B4-BE49-F238E27FC236}">
              <a16:creationId xmlns:a16="http://schemas.microsoft.com/office/drawing/2014/main" id="{5F970485-CFFF-EA67-1C60-672E942BB7A9}"/>
            </a:ext>
          </a:extLst>
        </xdr:cNvPr>
        <xdr:cNvSpPr/>
      </xdr:nvSpPr>
      <xdr:spPr>
        <a:xfrm>
          <a:off x="3848735" y="26409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704850</xdr:rowOff>
    </xdr:from>
    <xdr:to>
      <xdr:col>0</xdr:col>
      <xdr:colOff>5715</xdr:colOff>
      <xdr:row>10</xdr:row>
      <xdr:rowOff>710565</xdr:rowOff>
    </xdr:to>
    <xdr:sp macro="" textlink="">
      <xdr:nvSpPr>
        <xdr:cNvPr id="38" name="Freeform 286">
          <a:extLst>
            <a:ext uri="{FF2B5EF4-FFF2-40B4-BE49-F238E27FC236}">
              <a16:creationId xmlns:a16="http://schemas.microsoft.com/office/drawing/2014/main" id="{BCFC4560-AC78-3C16-F802-C5BB30CFEBA5}"/>
            </a:ext>
          </a:extLst>
        </xdr:cNvPr>
        <xdr:cNvSpPr/>
      </xdr:nvSpPr>
      <xdr:spPr>
        <a:xfrm>
          <a:off x="318135" y="28187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0</xdr:rowOff>
    </xdr:from>
    <xdr:to>
      <xdr:col>0</xdr:col>
      <xdr:colOff>5715</xdr:colOff>
      <xdr:row>11</xdr:row>
      <xdr:rowOff>0</xdr:rowOff>
    </xdr:to>
    <xdr:sp macro="" textlink="">
      <xdr:nvSpPr>
        <xdr:cNvPr id="40" name="Freeform 288">
          <a:extLst>
            <a:ext uri="{FF2B5EF4-FFF2-40B4-BE49-F238E27FC236}">
              <a16:creationId xmlns:a16="http://schemas.microsoft.com/office/drawing/2014/main" id="{CA87F08B-AE4D-A3CB-145B-A0070E4FBB8B}"/>
            </a:ext>
          </a:extLst>
        </xdr:cNvPr>
        <xdr:cNvSpPr/>
      </xdr:nvSpPr>
      <xdr:spPr>
        <a:xfrm>
          <a:off x="318135" y="29965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0</xdr:rowOff>
    </xdr:from>
    <xdr:to>
      <xdr:col>0</xdr:col>
      <xdr:colOff>5715</xdr:colOff>
      <xdr:row>11</xdr:row>
      <xdr:rowOff>0</xdr:rowOff>
    </xdr:to>
    <xdr:sp macro="" textlink="">
      <xdr:nvSpPr>
        <xdr:cNvPr id="42" name="Freeform 290">
          <a:extLst>
            <a:ext uri="{FF2B5EF4-FFF2-40B4-BE49-F238E27FC236}">
              <a16:creationId xmlns:a16="http://schemas.microsoft.com/office/drawing/2014/main" id="{7C4443AC-4DFA-D8C5-9B85-ED42701E9EAA}"/>
            </a:ext>
          </a:extLst>
        </xdr:cNvPr>
        <xdr:cNvSpPr/>
      </xdr:nvSpPr>
      <xdr:spPr>
        <a:xfrm>
          <a:off x="318135" y="31775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520700</xdr:rowOff>
    </xdr:from>
    <xdr:to>
      <xdr:col>0</xdr:col>
      <xdr:colOff>5715</xdr:colOff>
      <xdr:row>11</xdr:row>
      <xdr:rowOff>526415</xdr:rowOff>
    </xdr:to>
    <xdr:sp macro="" textlink="">
      <xdr:nvSpPr>
        <xdr:cNvPr id="44" name="Freeform 293">
          <a:extLst>
            <a:ext uri="{FF2B5EF4-FFF2-40B4-BE49-F238E27FC236}">
              <a16:creationId xmlns:a16="http://schemas.microsoft.com/office/drawing/2014/main" id="{4DB9483A-752E-4402-60A5-0337AA4D80D0}"/>
            </a:ext>
          </a:extLst>
        </xdr:cNvPr>
        <xdr:cNvSpPr/>
      </xdr:nvSpPr>
      <xdr:spPr>
        <a:xfrm>
          <a:off x="318135" y="33585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11</xdr:row>
      <xdr:rowOff>520700</xdr:rowOff>
    </xdr:from>
    <xdr:to>
      <xdr:col>4</xdr:col>
      <xdr:colOff>507365</xdr:colOff>
      <xdr:row>11</xdr:row>
      <xdr:rowOff>526415</xdr:rowOff>
    </xdr:to>
    <xdr:sp macro="" textlink="">
      <xdr:nvSpPr>
        <xdr:cNvPr id="45" name="Freeform 294">
          <a:extLst>
            <a:ext uri="{FF2B5EF4-FFF2-40B4-BE49-F238E27FC236}">
              <a16:creationId xmlns:a16="http://schemas.microsoft.com/office/drawing/2014/main" id="{7DCCA836-0619-E8E1-7520-145394F0CD40}"/>
            </a:ext>
          </a:extLst>
        </xdr:cNvPr>
        <xdr:cNvSpPr/>
      </xdr:nvSpPr>
      <xdr:spPr>
        <a:xfrm>
          <a:off x="3848735" y="335851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520700</xdr:rowOff>
    </xdr:from>
    <xdr:to>
      <xdr:col>0</xdr:col>
      <xdr:colOff>5715</xdr:colOff>
      <xdr:row>12</xdr:row>
      <xdr:rowOff>526415</xdr:rowOff>
    </xdr:to>
    <xdr:sp macro="" textlink="">
      <xdr:nvSpPr>
        <xdr:cNvPr id="46" name="Freeform 302">
          <a:extLst>
            <a:ext uri="{FF2B5EF4-FFF2-40B4-BE49-F238E27FC236}">
              <a16:creationId xmlns:a16="http://schemas.microsoft.com/office/drawing/2014/main" id="{EBA526E9-5D5E-9FC1-54F4-BBE411D2B8DD}"/>
            </a:ext>
          </a:extLst>
        </xdr:cNvPr>
        <xdr:cNvSpPr/>
      </xdr:nvSpPr>
      <xdr:spPr>
        <a:xfrm>
          <a:off x="318135" y="35394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12</xdr:row>
      <xdr:rowOff>520700</xdr:rowOff>
    </xdr:from>
    <xdr:to>
      <xdr:col>4</xdr:col>
      <xdr:colOff>507365</xdr:colOff>
      <xdr:row>12</xdr:row>
      <xdr:rowOff>526415</xdr:rowOff>
    </xdr:to>
    <xdr:sp macro="" textlink="">
      <xdr:nvSpPr>
        <xdr:cNvPr id="47" name="Freeform 303">
          <a:extLst>
            <a:ext uri="{FF2B5EF4-FFF2-40B4-BE49-F238E27FC236}">
              <a16:creationId xmlns:a16="http://schemas.microsoft.com/office/drawing/2014/main" id="{CAD2E824-A959-BF5F-29AA-ACAA6BBAC3FD}"/>
            </a:ext>
          </a:extLst>
        </xdr:cNvPr>
        <xdr:cNvSpPr/>
      </xdr:nvSpPr>
      <xdr:spPr>
        <a:xfrm>
          <a:off x="3848735" y="353949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889000</xdr:rowOff>
    </xdr:from>
    <xdr:to>
      <xdr:col>0</xdr:col>
      <xdr:colOff>5715</xdr:colOff>
      <xdr:row>13</xdr:row>
      <xdr:rowOff>894715</xdr:rowOff>
    </xdr:to>
    <xdr:sp macro="" textlink="">
      <xdr:nvSpPr>
        <xdr:cNvPr id="48" name="Freeform 304">
          <a:extLst>
            <a:ext uri="{FF2B5EF4-FFF2-40B4-BE49-F238E27FC236}">
              <a16:creationId xmlns:a16="http://schemas.microsoft.com/office/drawing/2014/main" id="{6AC2000F-0FF2-F27C-0A18-1E0AAA4A9119}"/>
            </a:ext>
          </a:extLst>
        </xdr:cNvPr>
        <xdr:cNvSpPr/>
      </xdr:nvSpPr>
      <xdr:spPr>
        <a:xfrm>
          <a:off x="318135" y="371729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13</xdr:row>
      <xdr:rowOff>889000</xdr:rowOff>
    </xdr:from>
    <xdr:to>
      <xdr:col>4</xdr:col>
      <xdr:colOff>507365</xdr:colOff>
      <xdr:row>13</xdr:row>
      <xdr:rowOff>894715</xdr:rowOff>
    </xdr:to>
    <xdr:sp macro="" textlink="">
      <xdr:nvSpPr>
        <xdr:cNvPr id="49" name="Freeform 305">
          <a:extLst>
            <a:ext uri="{FF2B5EF4-FFF2-40B4-BE49-F238E27FC236}">
              <a16:creationId xmlns:a16="http://schemas.microsoft.com/office/drawing/2014/main" id="{22B1FBD3-2E67-7040-01CE-39C77614DEBB}"/>
            </a:ext>
          </a:extLst>
        </xdr:cNvPr>
        <xdr:cNvSpPr/>
      </xdr:nvSpPr>
      <xdr:spPr>
        <a:xfrm>
          <a:off x="3848735" y="3717290"/>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520700</xdr:rowOff>
    </xdr:from>
    <xdr:to>
      <xdr:col>0</xdr:col>
      <xdr:colOff>5715</xdr:colOff>
      <xdr:row>14</xdr:row>
      <xdr:rowOff>526415</xdr:rowOff>
    </xdr:to>
    <xdr:sp macro="" textlink="">
      <xdr:nvSpPr>
        <xdr:cNvPr id="50" name="Freeform 306">
          <a:extLst>
            <a:ext uri="{FF2B5EF4-FFF2-40B4-BE49-F238E27FC236}">
              <a16:creationId xmlns:a16="http://schemas.microsoft.com/office/drawing/2014/main" id="{FFC9F406-9B86-97DE-473E-4B042252E288}"/>
            </a:ext>
          </a:extLst>
        </xdr:cNvPr>
        <xdr:cNvSpPr/>
      </xdr:nvSpPr>
      <xdr:spPr>
        <a:xfrm>
          <a:off x="318135" y="38950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14</xdr:row>
      <xdr:rowOff>520700</xdr:rowOff>
    </xdr:from>
    <xdr:to>
      <xdr:col>4</xdr:col>
      <xdr:colOff>507365</xdr:colOff>
      <xdr:row>14</xdr:row>
      <xdr:rowOff>526415</xdr:rowOff>
    </xdr:to>
    <xdr:sp macro="" textlink="">
      <xdr:nvSpPr>
        <xdr:cNvPr id="51" name="Freeform 307">
          <a:extLst>
            <a:ext uri="{FF2B5EF4-FFF2-40B4-BE49-F238E27FC236}">
              <a16:creationId xmlns:a16="http://schemas.microsoft.com/office/drawing/2014/main" id="{19A233A4-3F66-3960-D4DF-D022D5E4E5C7}"/>
            </a:ext>
          </a:extLst>
        </xdr:cNvPr>
        <xdr:cNvSpPr/>
      </xdr:nvSpPr>
      <xdr:spPr>
        <a:xfrm>
          <a:off x="3848735" y="389509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704850</xdr:rowOff>
    </xdr:from>
    <xdr:to>
      <xdr:col>0</xdr:col>
      <xdr:colOff>5715</xdr:colOff>
      <xdr:row>15</xdr:row>
      <xdr:rowOff>710565</xdr:rowOff>
    </xdr:to>
    <xdr:sp macro="" textlink="">
      <xdr:nvSpPr>
        <xdr:cNvPr id="52" name="Freeform 308">
          <a:extLst>
            <a:ext uri="{FF2B5EF4-FFF2-40B4-BE49-F238E27FC236}">
              <a16:creationId xmlns:a16="http://schemas.microsoft.com/office/drawing/2014/main" id="{8D35CACA-5C9D-EB5A-044A-522B43E9B138}"/>
            </a:ext>
          </a:extLst>
        </xdr:cNvPr>
        <xdr:cNvSpPr/>
      </xdr:nvSpPr>
      <xdr:spPr>
        <a:xfrm>
          <a:off x="318135" y="40735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15</xdr:row>
      <xdr:rowOff>704850</xdr:rowOff>
    </xdr:from>
    <xdr:to>
      <xdr:col>4</xdr:col>
      <xdr:colOff>507365</xdr:colOff>
      <xdr:row>15</xdr:row>
      <xdr:rowOff>710565</xdr:rowOff>
    </xdr:to>
    <xdr:sp macro="" textlink="">
      <xdr:nvSpPr>
        <xdr:cNvPr id="53" name="Freeform 309">
          <a:extLst>
            <a:ext uri="{FF2B5EF4-FFF2-40B4-BE49-F238E27FC236}">
              <a16:creationId xmlns:a16="http://schemas.microsoft.com/office/drawing/2014/main" id="{9DD4B11F-C8F8-0D7B-36FD-9D599075A104}"/>
            </a:ext>
          </a:extLst>
        </xdr:cNvPr>
        <xdr:cNvSpPr/>
      </xdr:nvSpPr>
      <xdr:spPr>
        <a:xfrm>
          <a:off x="3848735" y="40735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704850</xdr:rowOff>
    </xdr:from>
    <xdr:to>
      <xdr:col>0</xdr:col>
      <xdr:colOff>5715</xdr:colOff>
      <xdr:row>16</xdr:row>
      <xdr:rowOff>710565</xdr:rowOff>
    </xdr:to>
    <xdr:sp macro="" textlink="">
      <xdr:nvSpPr>
        <xdr:cNvPr id="54" name="Freeform 310">
          <a:extLst>
            <a:ext uri="{FF2B5EF4-FFF2-40B4-BE49-F238E27FC236}">
              <a16:creationId xmlns:a16="http://schemas.microsoft.com/office/drawing/2014/main" id="{5174E94A-C31F-C14B-D589-E2431D4DF1D2}"/>
            </a:ext>
          </a:extLst>
        </xdr:cNvPr>
        <xdr:cNvSpPr/>
      </xdr:nvSpPr>
      <xdr:spPr>
        <a:xfrm>
          <a:off x="318135" y="4251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16</xdr:row>
      <xdr:rowOff>704850</xdr:rowOff>
    </xdr:from>
    <xdr:to>
      <xdr:col>4</xdr:col>
      <xdr:colOff>507365</xdr:colOff>
      <xdr:row>16</xdr:row>
      <xdr:rowOff>710565</xdr:rowOff>
    </xdr:to>
    <xdr:sp macro="" textlink="">
      <xdr:nvSpPr>
        <xdr:cNvPr id="55" name="Freeform 311">
          <a:extLst>
            <a:ext uri="{FF2B5EF4-FFF2-40B4-BE49-F238E27FC236}">
              <a16:creationId xmlns:a16="http://schemas.microsoft.com/office/drawing/2014/main" id="{A8882664-674E-B88B-8DDC-DA17657C1741}"/>
            </a:ext>
          </a:extLst>
        </xdr:cNvPr>
        <xdr:cNvSpPr/>
      </xdr:nvSpPr>
      <xdr:spPr>
        <a:xfrm>
          <a:off x="3848735" y="42513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56" name="Freeform 312">
          <a:extLst>
            <a:ext uri="{FF2B5EF4-FFF2-40B4-BE49-F238E27FC236}">
              <a16:creationId xmlns:a16="http://schemas.microsoft.com/office/drawing/2014/main" id="{5E07DA76-CE24-674A-9825-969EF550DC4D}"/>
            </a:ext>
          </a:extLst>
        </xdr:cNvPr>
        <xdr:cNvSpPr/>
      </xdr:nvSpPr>
      <xdr:spPr>
        <a:xfrm>
          <a:off x="318135" y="44640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18</xdr:row>
      <xdr:rowOff>0</xdr:rowOff>
    </xdr:from>
    <xdr:to>
      <xdr:col>4</xdr:col>
      <xdr:colOff>507365</xdr:colOff>
      <xdr:row>18</xdr:row>
      <xdr:rowOff>5715</xdr:rowOff>
    </xdr:to>
    <xdr:sp macro="" textlink="">
      <xdr:nvSpPr>
        <xdr:cNvPr id="57" name="Freeform 313">
          <a:extLst>
            <a:ext uri="{FF2B5EF4-FFF2-40B4-BE49-F238E27FC236}">
              <a16:creationId xmlns:a16="http://schemas.microsoft.com/office/drawing/2014/main" id="{F718AB24-0F77-F642-B60D-6335859AEB76}"/>
            </a:ext>
          </a:extLst>
        </xdr:cNvPr>
        <xdr:cNvSpPr/>
      </xdr:nvSpPr>
      <xdr:spPr>
        <a:xfrm>
          <a:off x="3848735" y="44640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349250</xdr:rowOff>
    </xdr:from>
    <xdr:to>
      <xdr:col>0</xdr:col>
      <xdr:colOff>5715</xdr:colOff>
      <xdr:row>18</xdr:row>
      <xdr:rowOff>354965</xdr:rowOff>
    </xdr:to>
    <xdr:sp macro="" textlink="">
      <xdr:nvSpPr>
        <xdr:cNvPr id="58" name="Freeform 314">
          <a:extLst>
            <a:ext uri="{FF2B5EF4-FFF2-40B4-BE49-F238E27FC236}">
              <a16:creationId xmlns:a16="http://schemas.microsoft.com/office/drawing/2014/main" id="{64D86141-C501-2988-3277-32E9D3D71A91}"/>
            </a:ext>
          </a:extLst>
        </xdr:cNvPr>
        <xdr:cNvSpPr/>
      </xdr:nvSpPr>
      <xdr:spPr>
        <a:xfrm>
          <a:off x="318135" y="46951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18</xdr:row>
      <xdr:rowOff>349250</xdr:rowOff>
    </xdr:from>
    <xdr:to>
      <xdr:col>4</xdr:col>
      <xdr:colOff>507365</xdr:colOff>
      <xdr:row>18</xdr:row>
      <xdr:rowOff>354965</xdr:rowOff>
    </xdr:to>
    <xdr:sp macro="" textlink="">
      <xdr:nvSpPr>
        <xdr:cNvPr id="59" name="Freeform 315">
          <a:extLst>
            <a:ext uri="{FF2B5EF4-FFF2-40B4-BE49-F238E27FC236}">
              <a16:creationId xmlns:a16="http://schemas.microsoft.com/office/drawing/2014/main" id="{1C19F22B-2DB0-46DA-4BF1-91ADE4637C76}"/>
            </a:ext>
          </a:extLst>
        </xdr:cNvPr>
        <xdr:cNvSpPr/>
      </xdr:nvSpPr>
      <xdr:spPr>
        <a:xfrm>
          <a:off x="3848735" y="469519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901700</xdr:rowOff>
    </xdr:from>
    <xdr:to>
      <xdr:col>0</xdr:col>
      <xdr:colOff>5715</xdr:colOff>
      <xdr:row>19</xdr:row>
      <xdr:rowOff>907415</xdr:rowOff>
    </xdr:to>
    <xdr:sp macro="" textlink="">
      <xdr:nvSpPr>
        <xdr:cNvPr id="60" name="Freeform 324">
          <a:extLst>
            <a:ext uri="{FF2B5EF4-FFF2-40B4-BE49-F238E27FC236}">
              <a16:creationId xmlns:a16="http://schemas.microsoft.com/office/drawing/2014/main" id="{130C3257-F7B0-379A-954C-B38428081097}"/>
            </a:ext>
          </a:extLst>
        </xdr:cNvPr>
        <xdr:cNvSpPr/>
      </xdr:nvSpPr>
      <xdr:spPr>
        <a:xfrm>
          <a:off x="318135" y="495871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19</xdr:row>
      <xdr:rowOff>901700</xdr:rowOff>
    </xdr:from>
    <xdr:to>
      <xdr:col>4</xdr:col>
      <xdr:colOff>507365</xdr:colOff>
      <xdr:row>19</xdr:row>
      <xdr:rowOff>907415</xdr:rowOff>
    </xdr:to>
    <xdr:sp macro="" textlink="">
      <xdr:nvSpPr>
        <xdr:cNvPr id="61" name="Freeform 325">
          <a:extLst>
            <a:ext uri="{FF2B5EF4-FFF2-40B4-BE49-F238E27FC236}">
              <a16:creationId xmlns:a16="http://schemas.microsoft.com/office/drawing/2014/main" id="{FBB7415E-DAC9-CEED-8DD4-B443184EF805}"/>
            </a:ext>
          </a:extLst>
        </xdr:cNvPr>
        <xdr:cNvSpPr/>
      </xdr:nvSpPr>
      <xdr:spPr>
        <a:xfrm>
          <a:off x="3848735" y="495871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64" name="Freeform 328">
          <a:extLst>
            <a:ext uri="{FF2B5EF4-FFF2-40B4-BE49-F238E27FC236}">
              <a16:creationId xmlns:a16="http://schemas.microsoft.com/office/drawing/2014/main" id="{612FBFDC-5B7E-FD54-812F-2751957A7D2C}"/>
            </a:ext>
          </a:extLst>
        </xdr:cNvPr>
        <xdr:cNvSpPr/>
      </xdr:nvSpPr>
      <xdr:spPr>
        <a:xfrm>
          <a:off x="318135" y="553466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22</xdr:row>
      <xdr:rowOff>0</xdr:rowOff>
    </xdr:from>
    <xdr:to>
      <xdr:col>4</xdr:col>
      <xdr:colOff>507365</xdr:colOff>
      <xdr:row>22</xdr:row>
      <xdr:rowOff>5715</xdr:rowOff>
    </xdr:to>
    <xdr:sp macro="" textlink="">
      <xdr:nvSpPr>
        <xdr:cNvPr id="65" name="Freeform 329">
          <a:extLst>
            <a:ext uri="{FF2B5EF4-FFF2-40B4-BE49-F238E27FC236}">
              <a16:creationId xmlns:a16="http://schemas.microsoft.com/office/drawing/2014/main" id="{AA067DF9-EEAB-B32F-91BF-91E5E6764D83}"/>
            </a:ext>
          </a:extLst>
        </xdr:cNvPr>
        <xdr:cNvSpPr/>
      </xdr:nvSpPr>
      <xdr:spPr>
        <a:xfrm>
          <a:off x="3848735" y="553466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24</xdr:row>
      <xdr:rowOff>0</xdr:rowOff>
    </xdr:from>
    <xdr:to>
      <xdr:col>0</xdr:col>
      <xdr:colOff>5715</xdr:colOff>
      <xdr:row>24</xdr:row>
      <xdr:rowOff>0</xdr:rowOff>
    </xdr:to>
    <xdr:sp macro="" textlink="">
      <xdr:nvSpPr>
        <xdr:cNvPr id="68" name="Freeform 332">
          <a:extLst>
            <a:ext uri="{FF2B5EF4-FFF2-40B4-BE49-F238E27FC236}">
              <a16:creationId xmlns:a16="http://schemas.microsoft.com/office/drawing/2014/main" id="{748C47D4-25F3-A994-6553-847BF79DB1B1}"/>
            </a:ext>
          </a:extLst>
        </xdr:cNvPr>
        <xdr:cNvSpPr/>
      </xdr:nvSpPr>
      <xdr:spPr>
        <a:xfrm>
          <a:off x="318135" y="607885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25</xdr:row>
      <xdr:rowOff>603250</xdr:rowOff>
    </xdr:from>
    <xdr:to>
      <xdr:col>0</xdr:col>
      <xdr:colOff>5715</xdr:colOff>
      <xdr:row>25</xdr:row>
      <xdr:rowOff>608965</xdr:rowOff>
    </xdr:to>
    <xdr:sp macro="" textlink="">
      <xdr:nvSpPr>
        <xdr:cNvPr id="70" name="Freeform 334">
          <a:extLst>
            <a:ext uri="{FF2B5EF4-FFF2-40B4-BE49-F238E27FC236}">
              <a16:creationId xmlns:a16="http://schemas.microsoft.com/office/drawing/2014/main" id="{7EA72BC2-F7C8-9317-A8A2-9AA20D792963}"/>
            </a:ext>
          </a:extLst>
        </xdr:cNvPr>
        <xdr:cNvSpPr/>
      </xdr:nvSpPr>
      <xdr:spPr>
        <a:xfrm>
          <a:off x="318135" y="6410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25</xdr:row>
      <xdr:rowOff>603250</xdr:rowOff>
    </xdr:from>
    <xdr:to>
      <xdr:col>4</xdr:col>
      <xdr:colOff>507365</xdr:colOff>
      <xdr:row>25</xdr:row>
      <xdr:rowOff>608965</xdr:rowOff>
    </xdr:to>
    <xdr:sp macro="" textlink="">
      <xdr:nvSpPr>
        <xdr:cNvPr id="71" name="Freeform 335">
          <a:extLst>
            <a:ext uri="{FF2B5EF4-FFF2-40B4-BE49-F238E27FC236}">
              <a16:creationId xmlns:a16="http://schemas.microsoft.com/office/drawing/2014/main" id="{4B49377D-0FBE-0E8A-87C1-4ACA00022673}"/>
            </a:ext>
          </a:extLst>
        </xdr:cNvPr>
        <xdr:cNvSpPr/>
      </xdr:nvSpPr>
      <xdr:spPr>
        <a:xfrm>
          <a:off x="3848735" y="64103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1073150</xdr:rowOff>
    </xdr:from>
    <xdr:to>
      <xdr:col>0</xdr:col>
      <xdr:colOff>5715</xdr:colOff>
      <xdr:row>26</xdr:row>
      <xdr:rowOff>1078865</xdr:rowOff>
    </xdr:to>
    <xdr:sp macro="" textlink="">
      <xdr:nvSpPr>
        <xdr:cNvPr id="72" name="Freeform 336">
          <a:extLst>
            <a:ext uri="{FF2B5EF4-FFF2-40B4-BE49-F238E27FC236}">
              <a16:creationId xmlns:a16="http://schemas.microsoft.com/office/drawing/2014/main" id="{4DFB2B11-D351-04D2-1FD4-B4885CC7F07B}"/>
            </a:ext>
          </a:extLst>
        </xdr:cNvPr>
        <xdr:cNvSpPr/>
      </xdr:nvSpPr>
      <xdr:spPr>
        <a:xfrm>
          <a:off x="318135" y="658812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26</xdr:row>
      <xdr:rowOff>1073150</xdr:rowOff>
    </xdr:from>
    <xdr:to>
      <xdr:col>4</xdr:col>
      <xdr:colOff>507365</xdr:colOff>
      <xdr:row>26</xdr:row>
      <xdr:rowOff>1078865</xdr:rowOff>
    </xdr:to>
    <xdr:sp macro="" textlink="">
      <xdr:nvSpPr>
        <xdr:cNvPr id="73" name="Freeform 337">
          <a:extLst>
            <a:ext uri="{FF2B5EF4-FFF2-40B4-BE49-F238E27FC236}">
              <a16:creationId xmlns:a16="http://schemas.microsoft.com/office/drawing/2014/main" id="{520C9AF2-29C8-4916-4C8C-FC8076338E35}"/>
            </a:ext>
          </a:extLst>
        </xdr:cNvPr>
        <xdr:cNvSpPr/>
      </xdr:nvSpPr>
      <xdr:spPr>
        <a:xfrm>
          <a:off x="3848735" y="658812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5</xdr:row>
      <xdr:rowOff>184150</xdr:rowOff>
    </xdr:from>
    <xdr:to>
      <xdr:col>0</xdr:col>
      <xdr:colOff>755015</xdr:colOff>
      <xdr:row>5</xdr:row>
      <xdr:rowOff>189865</xdr:rowOff>
    </xdr:to>
    <xdr:sp macro="" textlink="">
      <xdr:nvSpPr>
        <xdr:cNvPr id="74" name="Freeform 269">
          <a:extLst>
            <a:ext uri="{FF2B5EF4-FFF2-40B4-BE49-F238E27FC236}">
              <a16:creationId xmlns:a16="http://schemas.microsoft.com/office/drawing/2014/main" id="{3CCFB000-8D2A-04FD-922B-096FBEF39E5A}"/>
            </a:ext>
          </a:extLst>
        </xdr:cNvPr>
        <xdr:cNvSpPr/>
      </xdr:nvSpPr>
      <xdr:spPr>
        <a:xfrm>
          <a:off x="318135" y="19431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5</xdr:row>
      <xdr:rowOff>184150</xdr:rowOff>
    </xdr:from>
    <xdr:to>
      <xdr:col>0</xdr:col>
      <xdr:colOff>755015</xdr:colOff>
      <xdr:row>5</xdr:row>
      <xdr:rowOff>189865</xdr:rowOff>
    </xdr:to>
    <xdr:sp macro="" textlink="">
      <xdr:nvSpPr>
        <xdr:cNvPr id="75" name="Freeform 268">
          <a:extLst>
            <a:ext uri="{FF2B5EF4-FFF2-40B4-BE49-F238E27FC236}">
              <a16:creationId xmlns:a16="http://schemas.microsoft.com/office/drawing/2014/main" id="{53E36A8F-6029-A283-6C5C-F2BA3029B227}"/>
            </a:ext>
          </a:extLst>
        </xdr:cNvPr>
        <xdr:cNvSpPr/>
      </xdr:nvSpPr>
      <xdr:spPr>
        <a:xfrm>
          <a:off x="318135" y="19431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501650</xdr:colOff>
      <xdr:row>5</xdr:row>
      <xdr:rowOff>184150</xdr:rowOff>
    </xdr:from>
    <xdr:to>
      <xdr:col>5</xdr:col>
      <xdr:colOff>507365</xdr:colOff>
      <xdr:row>5</xdr:row>
      <xdr:rowOff>189865</xdr:rowOff>
    </xdr:to>
    <xdr:sp macro="" textlink="">
      <xdr:nvSpPr>
        <xdr:cNvPr id="76" name="Freeform 270">
          <a:extLst>
            <a:ext uri="{FF2B5EF4-FFF2-40B4-BE49-F238E27FC236}">
              <a16:creationId xmlns:a16="http://schemas.microsoft.com/office/drawing/2014/main" id="{8E28952B-FE98-C28D-55A1-84968FBC8465}"/>
            </a:ext>
          </a:extLst>
        </xdr:cNvPr>
        <xdr:cNvSpPr/>
      </xdr:nvSpPr>
      <xdr:spPr>
        <a:xfrm>
          <a:off x="3848735" y="19431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152400</xdr:rowOff>
    </xdr:from>
    <xdr:to>
      <xdr:col>0</xdr:col>
      <xdr:colOff>6350</xdr:colOff>
      <xdr:row>5</xdr:row>
      <xdr:rowOff>158115</xdr:rowOff>
    </xdr:to>
    <xdr:sp macro="" textlink="">
      <xdr:nvSpPr>
        <xdr:cNvPr id="77" name="Freeform 273">
          <a:extLst>
            <a:ext uri="{FF2B5EF4-FFF2-40B4-BE49-F238E27FC236}">
              <a16:creationId xmlns:a16="http://schemas.microsoft.com/office/drawing/2014/main" id="{D4FFFB3F-3EA2-90D3-2DC7-430BA8EB3CE4}"/>
            </a:ext>
          </a:extLst>
        </xdr:cNvPr>
        <xdr:cNvSpPr/>
      </xdr:nvSpPr>
      <xdr:spPr>
        <a:xfrm>
          <a:off x="5895340" y="1913890"/>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6</xdr:row>
      <xdr:rowOff>171450</xdr:rowOff>
    </xdr:from>
    <xdr:to>
      <xdr:col>0</xdr:col>
      <xdr:colOff>755015</xdr:colOff>
      <xdr:row>6</xdr:row>
      <xdr:rowOff>177165</xdr:rowOff>
    </xdr:to>
    <xdr:sp macro="" textlink="">
      <xdr:nvSpPr>
        <xdr:cNvPr id="78" name="Freeform 271">
          <a:extLst>
            <a:ext uri="{FF2B5EF4-FFF2-40B4-BE49-F238E27FC236}">
              <a16:creationId xmlns:a16="http://schemas.microsoft.com/office/drawing/2014/main" id="{54D045D4-4FDD-BE4E-2B47-20EF50587CFE}"/>
            </a:ext>
          </a:extLst>
        </xdr:cNvPr>
        <xdr:cNvSpPr/>
      </xdr:nvSpPr>
      <xdr:spPr>
        <a:xfrm>
          <a:off x="318135" y="21221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501650</xdr:colOff>
      <xdr:row>6</xdr:row>
      <xdr:rowOff>171450</xdr:rowOff>
    </xdr:from>
    <xdr:to>
      <xdr:col>5</xdr:col>
      <xdr:colOff>507365</xdr:colOff>
      <xdr:row>6</xdr:row>
      <xdr:rowOff>177165</xdr:rowOff>
    </xdr:to>
    <xdr:sp macro="" textlink="">
      <xdr:nvSpPr>
        <xdr:cNvPr id="79" name="Freeform 272">
          <a:extLst>
            <a:ext uri="{FF2B5EF4-FFF2-40B4-BE49-F238E27FC236}">
              <a16:creationId xmlns:a16="http://schemas.microsoft.com/office/drawing/2014/main" id="{DF8BD2CB-A124-4FE9-1CC5-D7A4078A28DC}"/>
            </a:ext>
          </a:extLst>
        </xdr:cNvPr>
        <xdr:cNvSpPr/>
      </xdr:nvSpPr>
      <xdr:spPr>
        <a:xfrm>
          <a:off x="3848735" y="212217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330200</xdr:rowOff>
    </xdr:from>
    <xdr:to>
      <xdr:col>0</xdr:col>
      <xdr:colOff>6350</xdr:colOff>
      <xdr:row>6</xdr:row>
      <xdr:rowOff>335915</xdr:rowOff>
    </xdr:to>
    <xdr:sp macro="" textlink="">
      <xdr:nvSpPr>
        <xdr:cNvPr id="80" name="Freeform 274">
          <a:extLst>
            <a:ext uri="{FF2B5EF4-FFF2-40B4-BE49-F238E27FC236}">
              <a16:creationId xmlns:a16="http://schemas.microsoft.com/office/drawing/2014/main" id="{ADAC71C9-1425-B505-A6F2-AC011410232A}"/>
            </a:ext>
          </a:extLst>
        </xdr:cNvPr>
        <xdr:cNvSpPr/>
      </xdr:nvSpPr>
      <xdr:spPr>
        <a:xfrm>
          <a:off x="5895340" y="2070735"/>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5</xdr:row>
      <xdr:rowOff>196850</xdr:rowOff>
    </xdr:from>
    <xdr:to>
      <xdr:col>2</xdr:col>
      <xdr:colOff>742315</xdr:colOff>
      <xdr:row>5</xdr:row>
      <xdr:rowOff>202565</xdr:rowOff>
    </xdr:to>
    <xdr:sp macro="" textlink="">
      <xdr:nvSpPr>
        <xdr:cNvPr id="81" name="Freeform 118">
          <a:extLst>
            <a:ext uri="{FF2B5EF4-FFF2-40B4-BE49-F238E27FC236}">
              <a16:creationId xmlns:a16="http://schemas.microsoft.com/office/drawing/2014/main" id="{6BE0A086-90C6-4BF3-B17E-D050AE391099}"/>
            </a:ext>
          </a:extLst>
        </xdr:cNvPr>
        <xdr:cNvSpPr/>
      </xdr:nvSpPr>
      <xdr:spPr>
        <a:xfrm>
          <a:off x="4489450" y="1174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7</xdr:row>
      <xdr:rowOff>165100</xdr:rowOff>
    </xdr:from>
    <xdr:to>
      <xdr:col>2</xdr:col>
      <xdr:colOff>742315</xdr:colOff>
      <xdr:row>7</xdr:row>
      <xdr:rowOff>170815</xdr:rowOff>
    </xdr:to>
    <xdr:sp macro="" textlink="">
      <xdr:nvSpPr>
        <xdr:cNvPr id="82" name="Freeform 124">
          <a:extLst>
            <a:ext uri="{FF2B5EF4-FFF2-40B4-BE49-F238E27FC236}">
              <a16:creationId xmlns:a16="http://schemas.microsoft.com/office/drawing/2014/main" id="{544D1F87-6EC0-4261-84EB-C593E0CA87B3}"/>
            </a:ext>
          </a:extLst>
        </xdr:cNvPr>
        <xdr:cNvSpPr/>
      </xdr:nvSpPr>
      <xdr:spPr>
        <a:xfrm>
          <a:off x="4489450" y="1549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7</xdr:row>
      <xdr:rowOff>165100</xdr:rowOff>
    </xdr:from>
    <xdr:to>
      <xdr:col>2</xdr:col>
      <xdr:colOff>539115</xdr:colOff>
      <xdr:row>7</xdr:row>
      <xdr:rowOff>170815</xdr:rowOff>
    </xdr:to>
    <xdr:sp macro="" textlink="">
      <xdr:nvSpPr>
        <xdr:cNvPr id="83" name="Freeform 127">
          <a:extLst>
            <a:ext uri="{FF2B5EF4-FFF2-40B4-BE49-F238E27FC236}">
              <a16:creationId xmlns:a16="http://schemas.microsoft.com/office/drawing/2014/main" id="{5526D2E4-22E2-4586-BB1D-FC95C8F1A46F}"/>
            </a:ext>
          </a:extLst>
        </xdr:cNvPr>
        <xdr:cNvSpPr/>
      </xdr:nvSpPr>
      <xdr:spPr>
        <a:xfrm>
          <a:off x="4286250" y="1549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5</xdr:row>
      <xdr:rowOff>196850</xdr:rowOff>
    </xdr:from>
    <xdr:to>
      <xdr:col>3</xdr:col>
      <xdr:colOff>742315</xdr:colOff>
      <xdr:row>5</xdr:row>
      <xdr:rowOff>202565</xdr:rowOff>
    </xdr:to>
    <xdr:sp macro="" textlink="">
      <xdr:nvSpPr>
        <xdr:cNvPr id="84" name="Freeform 118">
          <a:extLst>
            <a:ext uri="{FF2B5EF4-FFF2-40B4-BE49-F238E27FC236}">
              <a16:creationId xmlns:a16="http://schemas.microsoft.com/office/drawing/2014/main" id="{650E4509-566E-43A0-B3A3-612EDB725BE5}"/>
            </a:ext>
          </a:extLst>
        </xdr:cNvPr>
        <xdr:cNvSpPr/>
      </xdr:nvSpPr>
      <xdr:spPr>
        <a:xfrm>
          <a:off x="5372100" y="1174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7</xdr:row>
      <xdr:rowOff>165100</xdr:rowOff>
    </xdr:from>
    <xdr:to>
      <xdr:col>3</xdr:col>
      <xdr:colOff>742315</xdr:colOff>
      <xdr:row>7</xdr:row>
      <xdr:rowOff>170815</xdr:rowOff>
    </xdr:to>
    <xdr:sp macro="" textlink="">
      <xdr:nvSpPr>
        <xdr:cNvPr id="85" name="Freeform 124">
          <a:extLst>
            <a:ext uri="{FF2B5EF4-FFF2-40B4-BE49-F238E27FC236}">
              <a16:creationId xmlns:a16="http://schemas.microsoft.com/office/drawing/2014/main" id="{4837216E-0860-46D8-8CE4-57C06C8D57F4}"/>
            </a:ext>
          </a:extLst>
        </xdr:cNvPr>
        <xdr:cNvSpPr/>
      </xdr:nvSpPr>
      <xdr:spPr>
        <a:xfrm>
          <a:off x="5372100" y="1549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7</xdr:row>
      <xdr:rowOff>165100</xdr:rowOff>
    </xdr:from>
    <xdr:to>
      <xdr:col>3</xdr:col>
      <xdr:colOff>539115</xdr:colOff>
      <xdr:row>7</xdr:row>
      <xdr:rowOff>170815</xdr:rowOff>
    </xdr:to>
    <xdr:sp macro="" textlink="">
      <xdr:nvSpPr>
        <xdr:cNvPr id="86" name="Freeform 127">
          <a:extLst>
            <a:ext uri="{FF2B5EF4-FFF2-40B4-BE49-F238E27FC236}">
              <a16:creationId xmlns:a16="http://schemas.microsoft.com/office/drawing/2014/main" id="{FA6FD9B0-5882-468E-8A0D-3986A4AFC8BC}"/>
            </a:ext>
          </a:extLst>
        </xdr:cNvPr>
        <xdr:cNvSpPr/>
      </xdr:nvSpPr>
      <xdr:spPr>
        <a:xfrm>
          <a:off x="5168900" y="1549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482600</xdr:colOff>
      <xdr:row>48</xdr:row>
      <xdr:rowOff>222250</xdr:rowOff>
    </xdr:from>
    <xdr:to>
      <xdr:col>1</xdr:col>
      <xdr:colOff>488315</xdr:colOff>
      <xdr:row>48</xdr:row>
      <xdr:rowOff>227965</xdr:rowOff>
    </xdr:to>
    <xdr:sp macro="" textlink="">
      <xdr:nvSpPr>
        <xdr:cNvPr id="211" name="Freeform 685">
          <a:extLst>
            <a:ext uri="{FF2B5EF4-FFF2-40B4-BE49-F238E27FC236}">
              <a16:creationId xmlns:a16="http://schemas.microsoft.com/office/drawing/2014/main" id="{78334B45-04EE-DDB8-76D9-77F5D56E1593}"/>
            </a:ext>
          </a:extLst>
        </xdr:cNvPr>
        <xdr:cNvSpPr/>
      </xdr:nvSpPr>
      <xdr:spPr>
        <a:xfrm>
          <a:off x="484505"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482600</xdr:colOff>
      <xdr:row>48</xdr:row>
      <xdr:rowOff>222250</xdr:rowOff>
    </xdr:from>
    <xdr:to>
      <xdr:col>1</xdr:col>
      <xdr:colOff>488315</xdr:colOff>
      <xdr:row>48</xdr:row>
      <xdr:rowOff>227965</xdr:rowOff>
    </xdr:to>
    <xdr:sp macro="" textlink="">
      <xdr:nvSpPr>
        <xdr:cNvPr id="212" name="Freeform 684">
          <a:extLst>
            <a:ext uri="{FF2B5EF4-FFF2-40B4-BE49-F238E27FC236}">
              <a16:creationId xmlns:a16="http://schemas.microsoft.com/office/drawing/2014/main" id="{2F1C045B-1518-7E8E-F5B3-570293361DB8}"/>
            </a:ext>
          </a:extLst>
        </xdr:cNvPr>
        <xdr:cNvSpPr/>
      </xdr:nvSpPr>
      <xdr:spPr>
        <a:xfrm>
          <a:off x="484505"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273050</xdr:colOff>
      <xdr:row>48</xdr:row>
      <xdr:rowOff>222250</xdr:rowOff>
    </xdr:from>
    <xdr:to>
      <xdr:col>3</xdr:col>
      <xdr:colOff>278765</xdr:colOff>
      <xdr:row>48</xdr:row>
      <xdr:rowOff>227965</xdr:rowOff>
    </xdr:to>
    <xdr:sp macro="" textlink="">
      <xdr:nvSpPr>
        <xdr:cNvPr id="213" name="Freeform 686">
          <a:extLst>
            <a:ext uri="{FF2B5EF4-FFF2-40B4-BE49-F238E27FC236}">
              <a16:creationId xmlns:a16="http://schemas.microsoft.com/office/drawing/2014/main" id="{303FDF34-1265-0EF4-1E90-50289F33725B}"/>
            </a:ext>
          </a:extLst>
        </xdr:cNvPr>
        <xdr:cNvSpPr/>
      </xdr:nvSpPr>
      <xdr:spPr>
        <a:xfrm>
          <a:off x="5171440" y="9137650"/>
          <a:ext cx="5715" cy="5715"/>
        </a:xfrm>
        <a:custGeom>
          <a:avLst/>
          <a:gdLst/>
          <a:ahLst/>
          <a:cxnLst/>
          <a:rect l="l" t="t" r="r" b="b"/>
          <a:pathLst>
            <a:path w="6097" h="6095">
              <a:moveTo>
                <a:pt x="0" y="6095"/>
              </a:moveTo>
              <a:lnTo>
                <a:pt x="6097" y="6095"/>
              </a:lnTo>
              <a:lnTo>
                <a:pt x="6097"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444500</xdr:colOff>
      <xdr:row>48</xdr:row>
      <xdr:rowOff>222250</xdr:rowOff>
    </xdr:from>
    <xdr:to>
      <xdr:col>4</xdr:col>
      <xdr:colOff>450215</xdr:colOff>
      <xdr:row>48</xdr:row>
      <xdr:rowOff>227965</xdr:rowOff>
    </xdr:to>
    <xdr:sp macro="" textlink="">
      <xdr:nvSpPr>
        <xdr:cNvPr id="214" name="Freeform 687">
          <a:extLst>
            <a:ext uri="{FF2B5EF4-FFF2-40B4-BE49-F238E27FC236}">
              <a16:creationId xmlns:a16="http://schemas.microsoft.com/office/drawing/2014/main" id="{549C9052-EAF0-FF47-0E6E-DA62E4A18426}"/>
            </a:ext>
          </a:extLst>
        </xdr:cNvPr>
        <xdr:cNvSpPr/>
      </xdr:nvSpPr>
      <xdr:spPr>
        <a:xfrm>
          <a:off x="6070600"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107950</xdr:rowOff>
    </xdr:from>
    <xdr:to>
      <xdr:col>0</xdr:col>
      <xdr:colOff>5715</xdr:colOff>
      <xdr:row>6</xdr:row>
      <xdr:rowOff>113665</xdr:rowOff>
    </xdr:to>
    <xdr:sp macro="" textlink="">
      <xdr:nvSpPr>
        <xdr:cNvPr id="217" name="Freeform 525">
          <a:extLst>
            <a:ext uri="{FF2B5EF4-FFF2-40B4-BE49-F238E27FC236}">
              <a16:creationId xmlns:a16="http://schemas.microsoft.com/office/drawing/2014/main" id="{C87CFE38-CA57-AB7A-376F-D9F3B73F9B8A}"/>
            </a:ext>
          </a:extLst>
        </xdr:cNvPr>
        <xdr:cNvSpPr/>
      </xdr:nvSpPr>
      <xdr:spPr>
        <a:xfrm>
          <a:off x="318135" y="25647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133350</xdr:rowOff>
    </xdr:from>
    <xdr:to>
      <xdr:col>0</xdr:col>
      <xdr:colOff>5715</xdr:colOff>
      <xdr:row>7</xdr:row>
      <xdr:rowOff>139065</xdr:rowOff>
    </xdr:to>
    <xdr:sp macro="" textlink="">
      <xdr:nvSpPr>
        <xdr:cNvPr id="218" name="Freeform 532">
          <a:extLst>
            <a:ext uri="{FF2B5EF4-FFF2-40B4-BE49-F238E27FC236}">
              <a16:creationId xmlns:a16="http://schemas.microsoft.com/office/drawing/2014/main" id="{9876D55F-45E5-E1F0-027A-671E877C138F}"/>
            </a:ext>
          </a:extLst>
        </xdr:cNvPr>
        <xdr:cNvSpPr/>
      </xdr:nvSpPr>
      <xdr:spPr>
        <a:xfrm>
          <a:off x="318135" y="27400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133350</xdr:rowOff>
    </xdr:from>
    <xdr:to>
      <xdr:col>0</xdr:col>
      <xdr:colOff>5715</xdr:colOff>
      <xdr:row>8</xdr:row>
      <xdr:rowOff>139065</xdr:rowOff>
    </xdr:to>
    <xdr:sp macro="" textlink="">
      <xdr:nvSpPr>
        <xdr:cNvPr id="219" name="Freeform 533">
          <a:extLst>
            <a:ext uri="{FF2B5EF4-FFF2-40B4-BE49-F238E27FC236}">
              <a16:creationId xmlns:a16="http://schemas.microsoft.com/office/drawing/2014/main" id="{58484CCA-65B8-C3C9-E43E-D754B7B025D7}"/>
            </a:ext>
          </a:extLst>
        </xdr:cNvPr>
        <xdr:cNvSpPr/>
      </xdr:nvSpPr>
      <xdr:spPr>
        <a:xfrm>
          <a:off x="318135" y="29114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107950</xdr:rowOff>
    </xdr:from>
    <xdr:to>
      <xdr:col>0</xdr:col>
      <xdr:colOff>5715</xdr:colOff>
      <xdr:row>9</xdr:row>
      <xdr:rowOff>113665</xdr:rowOff>
    </xdr:to>
    <xdr:sp macro="" textlink="">
      <xdr:nvSpPr>
        <xdr:cNvPr id="220" name="Freeform 534">
          <a:extLst>
            <a:ext uri="{FF2B5EF4-FFF2-40B4-BE49-F238E27FC236}">
              <a16:creationId xmlns:a16="http://schemas.microsoft.com/office/drawing/2014/main" id="{BF5F15EE-F330-98A4-1371-7AB09588051A}"/>
            </a:ext>
          </a:extLst>
        </xdr:cNvPr>
        <xdr:cNvSpPr/>
      </xdr:nvSpPr>
      <xdr:spPr>
        <a:xfrm>
          <a:off x="318135" y="305879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120650</xdr:rowOff>
    </xdr:from>
    <xdr:to>
      <xdr:col>0</xdr:col>
      <xdr:colOff>5715</xdr:colOff>
      <xdr:row>10</xdr:row>
      <xdr:rowOff>126365</xdr:rowOff>
    </xdr:to>
    <xdr:sp macro="" textlink="">
      <xdr:nvSpPr>
        <xdr:cNvPr id="221" name="Freeform 541">
          <a:extLst>
            <a:ext uri="{FF2B5EF4-FFF2-40B4-BE49-F238E27FC236}">
              <a16:creationId xmlns:a16="http://schemas.microsoft.com/office/drawing/2014/main" id="{CD74B9B9-C033-AED3-BDE0-63A633D5F76C}"/>
            </a:ext>
          </a:extLst>
        </xdr:cNvPr>
        <xdr:cNvSpPr/>
      </xdr:nvSpPr>
      <xdr:spPr>
        <a:xfrm>
          <a:off x="318135" y="323596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127000</xdr:rowOff>
    </xdr:from>
    <xdr:to>
      <xdr:col>0</xdr:col>
      <xdr:colOff>5715</xdr:colOff>
      <xdr:row>11</xdr:row>
      <xdr:rowOff>132715</xdr:rowOff>
    </xdr:to>
    <xdr:sp macro="" textlink="">
      <xdr:nvSpPr>
        <xdr:cNvPr id="222" name="Freeform 542">
          <a:extLst>
            <a:ext uri="{FF2B5EF4-FFF2-40B4-BE49-F238E27FC236}">
              <a16:creationId xmlns:a16="http://schemas.microsoft.com/office/drawing/2014/main" id="{3B35AD54-2997-5544-D8D2-9616FEC5BE0C}"/>
            </a:ext>
          </a:extLst>
        </xdr:cNvPr>
        <xdr:cNvSpPr/>
      </xdr:nvSpPr>
      <xdr:spPr>
        <a:xfrm>
          <a:off x="318135" y="33953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107950</xdr:rowOff>
    </xdr:from>
    <xdr:to>
      <xdr:col>0</xdr:col>
      <xdr:colOff>5715</xdr:colOff>
      <xdr:row>12</xdr:row>
      <xdr:rowOff>113665</xdr:rowOff>
    </xdr:to>
    <xdr:sp macro="" textlink="">
      <xdr:nvSpPr>
        <xdr:cNvPr id="223" name="Freeform 543">
          <a:extLst>
            <a:ext uri="{FF2B5EF4-FFF2-40B4-BE49-F238E27FC236}">
              <a16:creationId xmlns:a16="http://schemas.microsoft.com/office/drawing/2014/main" id="{3E79C5F8-5AD7-86A4-7C0B-E8E1AB169C40}"/>
            </a:ext>
          </a:extLst>
        </xdr:cNvPr>
        <xdr:cNvSpPr/>
      </xdr:nvSpPr>
      <xdr:spPr>
        <a:xfrm>
          <a:off x="318135" y="35420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107950</xdr:rowOff>
    </xdr:from>
    <xdr:to>
      <xdr:col>0</xdr:col>
      <xdr:colOff>5715</xdr:colOff>
      <xdr:row>13</xdr:row>
      <xdr:rowOff>113665</xdr:rowOff>
    </xdr:to>
    <xdr:sp macro="" textlink="">
      <xdr:nvSpPr>
        <xdr:cNvPr id="224" name="Freeform 586">
          <a:extLst>
            <a:ext uri="{FF2B5EF4-FFF2-40B4-BE49-F238E27FC236}">
              <a16:creationId xmlns:a16="http://schemas.microsoft.com/office/drawing/2014/main" id="{853E8982-7232-D98F-8F57-8102A41A26F2}"/>
            </a:ext>
          </a:extLst>
        </xdr:cNvPr>
        <xdr:cNvSpPr/>
      </xdr:nvSpPr>
      <xdr:spPr>
        <a:xfrm>
          <a:off x="318135" y="36798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222250</xdr:rowOff>
    </xdr:from>
    <xdr:to>
      <xdr:col>0</xdr:col>
      <xdr:colOff>5715</xdr:colOff>
      <xdr:row>14</xdr:row>
      <xdr:rowOff>227965</xdr:rowOff>
    </xdr:to>
    <xdr:sp macro="" textlink="">
      <xdr:nvSpPr>
        <xdr:cNvPr id="225" name="Freeform 587">
          <a:extLst>
            <a:ext uri="{FF2B5EF4-FFF2-40B4-BE49-F238E27FC236}">
              <a16:creationId xmlns:a16="http://schemas.microsoft.com/office/drawing/2014/main" id="{8924334F-B911-B7D2-7764-5B675F09BB72}"/>
            </a:ext>
          </a:extLst>
        </xdr:cNvPr>
        <xdr:cNvSpPr/>
      </xdr:nvSpPr>
      <xdr:spPr>
        <a:xfrm>
          <a:off x="318135" y="38430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0</xdr:rowOff>
    </xdr:from>
    <xdr:to>
      <xdr:col>0</xdr:col>
      <xdr:colOff>5715</xdr:colOff>
      <xdr:row>16</xdr:row>
      <xdr:rowOff>5715</xdr:rowOff>
    </xdr:to>
    <xdr:sp macro="" textlink="">
      <xdr:nvSpPr>
        <xdr:cNvPr id="226" name="Freeform 588">
          <a:extLst>
            <a:ext uri="{FF2B5EF4-FFF2-40B4-BE49-F238E27FC236}">
              <a16:creationId xmlns:a16="http://schemas.microsoft.com/office/drawing/2014/main" id="{C1CA19AE-E38C-04E5-F067-E1AD6A372F0C}"/>
            </a:ext>
          </a:extLst>
        </xdr:cNvPr>
        <xdr:cNvSpPr/>
      </xdr:nvSpPr>
      <xdr:spPr>
        <a:xfrm>
          <a:off x="318135" y="4018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222250</xdr:rowOff>
    </xdr:from>
    <xdr:to>
      <xdr:col>0</xdr:col>
      <xdr:colOff>5715</xdr:colOff>
      <xdr:row>16</xdr:row>
      <xdr:rowOff>227965</xdr:rowOff>
    </xdr:to>
    <xdr:sp macro="" textlink="">
      <xdr:nvSpPr>
        <xdr:cNvPr id="227" name="Freeform 589">
          <a:extLst>
            <a:ext uri="{FF2B5EF4-FFF2-40B4-BE49-F238E27FC236}">
              <a16:creationId xmlns:a16="http://schemas.microsoft.com/office/drawing/2014/main" id="{9D7AC608-7E93-E3D7-26FB-14F18E8CE15C}"/>
            </a:ext>
          </a:extLst>
        </xdr:cNvPr>
        <xdr:cNvSpPr/>
      </xdr:nvSpPr>
      <xdr:spPr>
        <a:xfrm>
          <a:off x="318135" y="419290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228" name="Freeform 590">
          <a:extLst>
            <a:ext uri="{FF2B5EF4-FFF2-40B4-BE49-F238E27FC236}">
              <a16:creationId xmlns:a16="http://schemas.microsoft.com/office/drawing/2014/main" id="{0F07D44C-E5EF-C6DA-9534-4F728ED86B0C}"/>
            </a:ext>
          </a:extLst>
        </xdr:cNvPr>
        <xdr:cNvSpPr/>
      </xdr:nvSpPr>
      <xdr:spPr>
        <a:xfrm>
          <a:off x="318135" y="43681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0</xdr:rowOff>
    </xdr:from>
    <xdr:to>
      <xdr:col>0</xdr:col>
      <xdr:colOff>5715</xdr:colOff>
      <xdr:row>19</xdr:row>
      <xdr:rowOff>5715</xdr:rowOff>
    </xdr:to>
    <xdr:sp macro="" textlink="">
      <xdr:nvSpPr>
        <xdr:cNvPr id="229" name="Freeform 591">
          <a:extLst>
            <a:ext uri="{FF2B5EF4-FFF2-40B4-BE49-F238E27FC236}">
              <a16:creationId xmlns:a16="http://schemas.microsoft.com/office/drawing/2014/main" id="{C6C8FFAC-82E6-D4D8-FF59-869099F529B7}"/>
            </a:ext>
          </a:extLst>
        </xdr:cNvPr>
        <xdr:cNvSpPr/>
      </xdr:nvSpPr>
      <xdr:spPr>
        <a:xfrm>
          <a:off x="318135" y="45446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230" name="Freeform 592">
          <a:extLst>
            <a:ext uri="{FF2B5EF4-FFF2-40B4-BE49-F238E27FC236}">
              <a16:creationId xmlns:a16="http://schemas.microsoft.com/office/drawing/2014/main" id="{FF3EBC3D-FAB5-40AC-BD94-5F0DF1E0F928}"/>
            </a:ext>
          </a:extLst>
        </xdr:cNvPr>
        <xdr:cNvSpPr/>
      </xdr:nvSpPr>
      <xdr:spPr>
        <a:xfrm>
          <a:off x="318135" y="4714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231" name="Freeform 593">
          <a:extLst>
            <a:ext uri="{FF2B5EF4-FFF2-40B4-BE49-F238E27FC236}">
              <a16:creationId xmlns:a16="http://schemas.microsoft.com/office/drawing/2014/main" id="{DE4FBBF2-102C-AEBC-C91E-17856139F89C}"/>
            </a:ext>
          </a:extLst>
        </xdr:cNvPr>
        <xdr:cNvSpPr/>
      </xdr:nvSpPr>
      <xdr:spPr>
        <a:xfrm>
          <a:off x="318135" y="48901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232" name="Freeform 594">
          <a:extLst>
            <a:ext uri="{FF2B5EF4-FFF2-40B4-BE49-F238E27FC236}">
              <a16:creationId xmlns:a16="http://schemas.microsoft.com/office/drawing/2014/main" id="{9E0BA2E8-9378-CCBF-DD33-AB798A0F2626}"/>
            </a:ext>
          </a:extLst>
        </xdr:cNvPr>
        <xdr:cNvSpPr/>
      </xdr:nvSpPr>
      <xdr:spPr>
        <a:xfrm>
          <a:off x="318135" y="5088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0</xdr:rowOff>
    </xdr:from>
    <xdr:to>
      <xdr:col>0</xdr:col>
      <xdr:colOff>5715</xdr:colOff>
      <xdr:row>23</xdr:row>
      <xdr:rowOff>5715</xdr:rowOff>
    </xdr:to>
    <xdr:sp macro="" textlink="">
      <xdr:nvSpPr>
        <xdr:cNvPr id="233" name="Freeform 595">
          <a:extLst>
            <a:ext uri="{FF2B5EF4-FFF2-40B4-BE49-F238E27FC236}">
              <a16:creationId xmlns:a16="http://schemas.microsoft.com/office/drawing/2014/main" id="{CB826561-BF00-8203-0EDC-5BE2699D8014}"/>
            </a:ext>
          </a:extLst>
        </xdr:cNvPr>
        <xdr:cNvSpPr/>
      </xdr:nvSpPr>
      <xdr:spPr>
        <a:xfrm>
          <a:off x="318135" y="52609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203200</xdr:rowOff>
    </xdr:from>
    <xdr:to>
      <xdr:col>0</xdr:col>
      <xdr:colOff>5715</xdr:colOff>
      <xdr:row>23</xdr:row>
      <xdr:rowOff>208915</xdr:rowOff>
    </xdr:to>
    <xdr:sp macro="" textlink="">
      <xdr:nvSpPr>
        <xdr:cNvPr id="234" name="Freeform 596">
          <a:extLst>
            <a:ext uri="{FF2B5EF4-FFF2-40B4-BE49-F238E27FC236}">
              <a16:creationId xmlns:a16="http://schemas.microsoft.com/office/drawing/2014/main" id="{6FA7500E-9D3E-09A5-8902-4540B5FC5CE9}"/>
            </a:ext>
          </a:extLst>
        </xdr:cNvPr>
        <xdr:cNvSpPr/>
      </xdr:nvSpPr>
      <xdr:spPr>
        <a:xfrm>
          <a:off x="318135" y="54114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24</xdr:row>
      <xdr:rowOff>222250</xdr:rowOff>
    </xdr:from>
    <xdr:to>
      <xdr:col>0</xdr:col>
      <xdr:colOff>5715</xdr:colOff>
      <xdr:row>24</xdr:row>
      <xdr:rowOff>227965</xdr:rowOff>
    </xdr:to>
    <xdr:sp macro="" textlink="">
      <xdr:nvSpPr>
        <xdr:cNvPr id="235" name="Freeform 597">
          <a:extLst>
            <a:ext uri="{FF2B5EF4-FFF2-40B4-BE49-F238E27FC236}">
              <a16:creationId xmlns:a16="http://schemas.microsoft.com/office/drawing/2014/main" id="{50004658-CE79-640E-D43A-649DA6D12FFA}"/>
            </a:ext>
          </a:extLst>
        </xdr:cNvPr>
        <xdr:cNvSpPr/>
      </xdr:nvSpPr>
      <xdr:spPr>
        <a:xfrm>
          <a:off x="318135" y="5542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0</xdr:rowOff>
    </xdr:from>
    <xdr:to>
      <xdr:col>0</xdr:col>
      <xdr:colOff>5715</xdr:colOff>
      <xdr:row>26</xdr:row>
      <xdr:rowOff>5715</xdr:rowOff>
    </xdr:to>
    <xdr:sp macro="" textlink="">
      <xdr:nvSpPr>
        <xdr:cNvPr id="236" name="Freeform 598">
          <a:extLst>
            <a:ext uri="{FF2B5EF4-FFF2-40B4-BE49-F238E27FC236}">
              <a16:creationId xmlns:a16="http://schemas.microsoft.com/office/drawing/2014/main" id="{BE56E803-A1C7-35ED-1D19-F97ADDAF897A}"/>
            </a:ext>
          </a:extLst>
        </xdr:cNvPr>
        <xdr:cNvSpPr/>
      </xdr:nvSpPr>
      <xdr:spPr>
        <a:xfrm>
          <a:off x="318135" y="57092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171450</xdr:rowOff>
    </xdr:from>
    <xdr:to>
      <xdr:col>0</xdr:col>
      <xdr:colOff>5715</xdr:colOff>
      <xdr:row>26</xdr:row>
      <xdr:rowOff>177165</xdr:rowOff>
    </xdr:to>
    <xdr:sp macro="" textlink="">
      <xdr:nvSpPr>
        <xdr:cNvPr id="237" name="Freeform 599">
          <a:extLst>
            <a:ext uri="{FF2B5EF4-FFF2-40B4-BE49-F238E27FC236}">
              <a16:creationId xmlns:a16="http://schemas.microsoft.com/office/drawing/2014/main" id="{A9E619C0-1075-E4C7-55B2-437940483597}"/>
            </a:ext>
          </a:extLst>
        </xdr:cNvPr>
        <xdr:cNvSpPr/>
      </xdr:nvSpPr>
      <xdr:spPr>
        <a:xfrm>
          <a:off x="318135" y="58572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27</xdr:row>
      <xdr:rowOff>158750</xdr:rowOff>
    </xdr:from>
    <xdr:to>
      <xdr:col>0</xdr:col>
      <xdr:colOff>5715</xdr:colOff>
      <xdr:row>27</xdr:row>
      <xdr:rowOff>164465</xdr:rowOff>
    </xdr:to>
    <xdr:sp macro="" textlink="">
      <xdr:nvSpPr>
        <xdr:cNvPr id="238" name="Freeform 600">
          <a:extLst>
            <a:ext uri="{FF2B5EF4-FFF2-40B4-BE49-F238E27FC236}">
              <a16:creationId xmlns:a16="http://schemas.microsoft.com/office/drawing/2014/main" id="{CD03C0B3-EABC-170D-A2EA-4628C40D8308}"/>
            </a:ext>
          </a:extLst>
        </xdr:cNvPr>
        <xdr:cNvSpPr/>
      </xdr:nvSpPr>
      <xdr:spPr>
        <a:xfrm>
          <a:off x="318135" y="5995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28</xdr:row>
      <xdr:rowOff>165100</xdr:rowOff>
    </xdr:from>
    <xdr:to>
      <xdr:col>0</xdr:col>
      <xdr:colOff>5715</xdr:colOff>
      <xdr:row>28</xdr:row>
      <xdr:rowOff>170815</xdr:rowOff>
    </xdr:to>
    <xdr:sp macro="" textlink="">
      <xdr:nvSpPr>
        <xdr:cNvPr id="239" name="Freeform 601">
          <a:extLst>
            <a:ext uri="{FF2B5EF4-FFF2-40B4-BE49-F238E27FC236}">
              <a16:creationId xmlns:a16="http://schemas.microsoft.com/office/drawing/2014/main" id="{4CA64C2E-3FBD-7E71-5899-37A087C19BC9}"/>
            </a:ext>
          </a:extLst>
        </xdr:cNvPr>
        <xdr:cNvSpPr/>
      </xdr:nvSpPr>
      <xdr:spPr>
        <a:xfrm>
          <a:off x="318135" y="61360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29</xdr:row>
      <xdr:rowOff>158750</xdr:rowOff>
    </xdr:from>
    <xdr:to>
      <xdr:col>0</xdr:col>
      <xdr:colOff>5715</xdr:colOff>
      <xdr:row>29</xdr:row>
      <xdr:rowOff>164465</xdr:rowOff>
    </xdr:to>
    <xdr:sp macro="" textlink="">
      <xdr:nvSpPr>
        <xdr:cNvPr id="240" name="Freeform 602">
          <a:extLst>
            <a:ext uri="{FF2B5EF4-FFF2-40B4-BE49-F238E27FC236}">
              <a16:creationId xmlns:a16="http://schemas.microsoft.com/office/drawing/2014/main" id="{2CEBBB2F-B1C1-3178-7755-1F32E1D47C77}"/>
            </a:ext>
          </a:extLst>
        </xdr:cNvPr>
        <xdr:cNvSpPr/>
      </xdr:nvSpPr>
      <xdr:spPr>
        <a:xfrm>
          <a:off x="318135" y="62674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31</xdr:row>
      <xdr:rowOff>0</xdr:rowOff>
    </xdr:from>
    <xdr:to>
      <xdr:col>0</xdr:col>
      <xdr:colOff>5715</xdr:colOff>
      <xdr:row>31</xdr:row>
      <xdr:rowOff>5715</xdr:rowOff>
    </xdr:to>
    <xdr:sp macro="" textlink="">
      <xdr:nvSpPr>
        <xdr:cNvPr id="241" name="Freeform 603">
          <a:extLst>
            <a:ext uri="{FF2B5EF4-FFF2-40B4-BE49-F238E27FC236}">
              <a16:creationId xmlns:a16="http://schemas.microsoft.com/office/drawing/2014/main" id="{B10EA93B-B982-ECEF-D1E4-EB5E6A3940D5}"/>
            </a:ext>
          </a:extLst>
        </xdr:cNvPr>
        <xdr:cNvSpPr/>
      </xdr:nvSpPr>
      <xdr:spPr>
        <a:xfrm>
          <a:off x="318135" y="64338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33</xdr:row>
      <xdr:rowOff>0</xdr:rowOff>
    </xdr:from>
    <xdr:to>
      <xdr:col>0</xdr:col>
      <xdr:colOff>5715</xdr:colOff>
      <xdr:row>33</xdr:row>
      <xdr:rowOff>5715</xdr:rowOff>
    </xdr:to>
    <xdr:sp macro="" textlink="">
      <xdr:nvSpPr>
        <xdr:cNvPr id="242" name="Freeform 604">
          <a:extLst>
            <a:ext uri="{FF2B5EF4-FFF2-40B4-BE49-F238E27FC236}">
              <a16:creationId xmlns:a16="http://schemas.microsoft.com/office/drawing/2014/main" id="{A1E36F2F-87B6-85A4-AB55-64293E6E2235}"/>
            </a:ext>
          </a:extLst>
        </xdr:cNvPr>
        <xdr:cNvSpPr/>
      </xdr:nvSpPr>
      <xdr:spPr>
        <a:xfrm>
          <a:off x="318135" y="67176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35</xdr:row>
      <xdr:rowOff>0</xdr:rowOff>
    </xdr:from>
    <xdr:to>
      <xdr:col>0</xdr:col>
      <xdr:colOff>5715</xdr:colOff>
      <xdr:row>35</xdr:row>
      <xdr:rowOff>5715</xdr:rowOff>
    </xdr:to>
    <xdr:sp macro="" textlink="">
      <xdr:nvSpPr>
        <xdr:cNvPr id="243" name="Freeform 605">
          <a:extLst>
            <a:ext uri="{FF2B5EF4-FFF2-40B4-BE49-F238E27FC236}">
              <a16:creationId xmlns:a16="http://schemas.microsoft.com/office/drawing/2014/main" id="{0D6E0F96-3019-C9CE-7681-367E67ECDB1B}"/>
            </a:ext>
          </a:extLst>
        </xdr:cNvPr>
        <xdr:cNvSpPr/>
      </xdr:nvSpPr>
      <xdr:spPr>
        <a:xfrm>
          <a:off x="318135" y="70015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35</xdr:row>
      <xdr:rowOff>196850</xdr:rowOff>
    </xdr:from>
    <xdr:to>
      <xdr:col>0</xdr:col>
      <xdr:colOff>5715</xdr:colOff>
      <xdr:row>35</xdr:row>
      <xdr:rowOff>202565</xdr:rowOff>
    </xdr:to>
    <xdr:sp macro="" textlink="">
      <xdr:nvSpPr>
        <xdr:cNvPr id="244" name="Freeform 606">
          <a:extLst>
            <a:ext uri="{FF2B5EF4-FFF2-40B4-BE49-F238E27FC236}">
              <a16:creationId xmlns:a16="http://schemas.microsoft.com/office/drawing/2014/main" id="{9E778D5E-0EE2-C428-0FB8-A858C1020C3A}"/>
            </a:ext>
          </a:extLst>
        </xdr:cNvPr>
        <xdr:cNvSpPr/>
      </xdr:nvSpPr>
      <xdr:spPr>
        <a:xfrm>
          <a:off x="318135" y="71551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36</xdr:row>
      <xdr:rowOff>196850</xdr:rowOff>
    </xdr:from>
    <xdr:to>
      <xdr:col>0</xdr:col>
      <xdr:colOff>5715</xdr:colOff>
      <xdr:row>36</xdr:row>
      <xdr:rowOff>202565</xdr:rowOff>
    </xdr:to>
    <xdr:sp macro="" textlink="">
      <xdr:nvSpPr>
        <xdr:cNvPr id="245" name="Freeform 631">
          <a:extLst>
            <a:ext uri="{FF2B5EF4-FFF2-40B4-BE49-F238E27FC236}">
              <a16:creationId xmlns:a16="http://schemas.microsoft.com/office/drawing/2014/main" id="{DD697ED4-FBB1-7500-5AE6-9AF0CC7380C7}"/>
            </a:ext>
          </a:extLst>
        </xdr:cNvPr>
        <xdr:cNvSpPr/>
      </xdr:nvSpPr>
      <xdr:spPr>
        <a:xfrm>
          <a:off x="318135" y="734504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38</xdr:row>
      <xdr:rowOff>0</xdr:rowOff>
    </xdr:from>
    <xdr:to>
      <xdr:col>0</xdr:col>
      <xdr:colOff>5715</xdr:colOff>
      <xdr:row>38</xdr:row>
      <xdr:rowOff>5715</xdr:rowOff>
    </xdr:to>
    <xdr:sp macro="" textlink="">
      <xdr:nvSpPr>
        <xdr:cNvPr id="246" name="Freeform 632">
          <a:extLst>
            <a:ext uri="{FF2B5EF4-FFF2-40B4-BE49-F238E27FC236}">
              <a16:creationId xmlns:a16="http://schemas.microsoft.com/office/drawing/2014/main" id="{381CD23C-FA7C-657D-8D31-F5DEF29E2136}"/>
            </a:ext>
          </a:extLst>
        </xdr:cNvPr>
        <xdr:cNvSpPr/>
      </xdr:nvSpPr>
      <xdr:spPr>
        <a:xfrm>
          <a:off x="318135" y="751967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38</xdr:row>
      <xdr:rowOff>158750</xdr:rowOff>
    </xdr:from>
    <xdr:to>
      <xdr:col>0</xdr:col>
      <xdr:colOff>5715</xdr:colOff>
      <xdr:row>38</xdr:row>
      <xdr:rowOff>164465</xdr:rowOff>
    </xdr:to>
    <xdr:sp macro="" textlink="">
      <xdr:nvSpPr>
        <xdr:cNvPr id="247" name="Freeform 633">
          <a:extLst>
            <a:ext uri="{FF2B5EF4-FFF2-40B4-BE49-F238E27FC236}">
              <a16:creationId xmlns:a16="http://schemas.microsoft.com/office/drawing/2014/main" id="{6E6A2791-4055-1ED3-6B11-579752229CA9}"/>
            </a:ext>
          </a:extLst>
        </xdr:cNvPr>
        <xdr:cNvSpPr/>
      </xdr:nvSpPr>
      <xdr:spPr>
        <a:xfrm>
          <a:off x="318135" y="767334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39</xdr:row>
      <xdr:rowOff>158750</xdr:rowOff>
    </xdr:from>
    <xdr:to>
      <xdr:col>0</xdr:col>
      <xdr:colOff>5715</xdr:colOff>
      <xdr:row>39</xdr:row>
      <xdr:rowOff>164465</xdr:rowOff>
    </xdr:to>
    <xdr:sp macro="" textlink="">
      <xdr:nvSpPr>
        <xdr:cNvPr id="248" name="Freeform 634">
          <a:extLst>
            <a:ext uri="{FF2B5EF4-FFF2-40B4-BE49-F238E27FC236}">
              <a16:creationId xmlns:a16="http://schemas.microsoft.com/office/drawing/2014/main" id="{C25F1449-2786-A801-B341-4021DD9B23A2}"/>
            </a:ext>
          </a:extLst>
        </xdr:cNvPr>
        <xdr:cNvSpPr/>
      </xdr:nvSpPr>
      <xdr:spPr>
        <a:xfrm>
          <a:off x="318135" y="781113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41</xdr:row>
      <xdr:rowOff>0</xdr:rowOff>
    </xdr:from>
    <xdr:to>
      <xdr:col>0</xdr:col>
      <xdr:colOff>5715</xdr:colOff>
      <xdr:row>41</xdr:row>
      <xdr:rowOff>5715</xdr:rowOff>
    </xdr:to>
    <xdr:sp macro="" textlink="">
      <xdr:nvSpPr>
        <xdr:cNvPr id="249" name="Freeform 635">
          <a:extLst>
            <a:ext uri="{FF2B5EF4-FFF2-40B4-BE49-F238E27FC236}">
              <a16:creationId xmlns:a16="http://schemas.microsoft.com/office/drawing/2014/main" id="{E860F090-31B4-F07E-C46C-CDD5EB98736B}"/>
            </a:ext>
          </a:extLst>
        </xdr:cNvPr>
        <xdr:cNvSpPr/>
      </xdr:nvSpPr>
      <xdr:spPr>
        <a:xfrm>
          <a:off x="318135" y="79775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41</xdr:row>
      <xdr:rowOff>196850</xdr:rowOff>
    </xdr:from>
    <xdr:to>
      <xdr:col>0</xdr:col>
      <xdr:colOff>5715</xdr:colOff>
      <xdr:row>41</xdr:row>
      <xdr:rowOff>202565</xdr:rowOff>
    </xdr:to>
    <xdr:sp macro="" textlink="">
      <xdr:nvSpPr>
        <xdr:cNvPr id="250" name="Freeform 636">
          <a:extLst>
            <a:ext uri="{FF2B5EF4-FFF2-40B4-BE49-F238E27FC236}">
              <a16:creationId xmlns:a16="http://schemas.microsoft.com/office/drawing/2014/main" id="{EC0151CB-E2A5-BE95-C522-3596F0CD4003}"/>
            </a:ext>
          </a:extLst>
        </xdr:cNvPr>
        <xdr:cNvSpPr/>
      </xdr:nvSpPr>
      <xdr:spPr>
        <a:xfrm>
          <a:off x="318135" y="81426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42</xdr:row>
      <xdr:rowOff>177800</xdr:rowOff>
    </xdr:from>
    <xdr:to>
      <xdr:col>0</xdr:col>
      <xdr:colOff>5715</xdr:colOff>
      <xdr:row>42</xdr:row>
      <xdr:rowOff>183515</xdr:rowOff>
    </xdr:to>
    <xdr:sp macro="" textlink="">
      <xdr:nvSpPr>
        <xdr:cNvPr id="251" name="Freeform 637">
          <a:extLst>
            <a:ext uri="{FF2B5EF4-FFF2-40B4-BE49-F238E27FC236}">
              <a16:creationId xmlns:a16="http://schemas.microsoft.com/office/drawing/2014/main" id="{4522C953-E00D-1068-C144-BDA0DEAC099C}"/>
            </a:ext>
          </a:extLst>
        </xdr:cNvPr>
        <xdr:cNvSpPr/>
      </xdr:nvSpPr>
      <xdr:spPr>
        <a:xfrm>
          <a:off x="318135" y="828103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43</xdr:row>
      <xdr:rowOff>158750</xdr:rowOff>
    </xdr:from>
    <xdr:to>
      <xdr:col>0</xdr:col>
      <xdr:colOff>5715</xdr:colOff>
      <xdr:row>43</xdr:row>
      <xdr:rowOff>164465</xdr:rowOff>
    </xdr:to>
    <xdr:sp macro="" textlink="">
      <xdr:nvSpPr>
        <xdr:cNvPr id="252" name="Freeform 638">
          <a:extLst>
            <a:ext uri="{FF2B5EF4-FFF2-40B4-BE49-F238E27FC236}">
              <a16:creationId xmlns:a16="http://schemas.microsoft.com/office/drawing/2014/main" id="{8A0BBB50-9C2D-D79D-50C7-D95DC7DBC967}"/>
            </a:ext>
          </a:extLst>
        </xdr:cNvPr>
        <xdr:cNvSpPr/>
      </xdr:nvSpPr>
      <xdr:spPr>
        <a:xfrm>
          <a:off x="318135" y="84181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45</xdr:row>
      <xdr:rowOff>0</xdr:rowOff>
    </xdr:from>
    <xdr:to>
      <xdr:col>0</xdr:col>
      <xdr:colOff>5715</xdr:colOff>
      <xdr:row>45</xdr:row>
      <xdr:rowOff>5715</xdr:rowOff>
    </xdr:to>
    <xdr:sp macro="" textlink="">
      <xdr:nvSpPr>
        <xdr:cNvPr id="253" name="Freeform 639">
          <a:extLst>
            <a:ext uri="{FF2B5EF4-FFF2-40B4-BE49-F238E27FC236}">
              <a16:creationId xmlns:a16="http://schemas.microsoft.com/office/drawing/2014/main" id="{EA10DBE2-1753-FCF3-4BD6-4315FEA4DE70}"/>
            </a:ext>
          </a:extLst>
        </xdr:cNvPr>
        <xdr:cNvSpPr/>
      </xdr:nvSpPr>
      <xdr:spPr>
        <a:xfrm>
          <a:off x="318135" y="85845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46</xdr:row>
      <xdr:rowOff>165100</xdr:rowOff>
    </xdr:from>
    <xdr:to>
      <xdr:col>0</xdr:col>
      <xdr:colOff>5715</xdr:colOff>
      <xdr:row>46</xdr:row>
      <xdr:rowOff>170815</xdr:rowOff>
    </xdr:to>
    <xdr:sp macro="" textlink="">
      <xdr:nvSpPr>
        <xdr:cNvPr id="254" name="Freeform 640">
          <a:extLst>
            <a:ext uri="{FF2B5EF4-FFF2-40B4-BE49-F238E27FC236}">
              <a16:creationId xmlns:a16="http://schemas.microsoft.com/office/drawing/2014/main" id="{E4F532B7-3E95-9FF6-0E12-B198308E120D}"/>
            </a:ext>
          </a:extLst>
        </xdr:cNvPr>
        <xdr:cNvSpPr/>
      </xdr:nvSpPr>
      <xdr:spPr>
        <a:xfrm>
          <a:off x="318135" y="884301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47</xdr:row>
      <xdr:rowOff>184150</xdr:rowOff>
    </xdr:from>
    <xdr:to>
      <xdr:col>0</xdr:col>
      <xdr:colOff>5715</xdr:colOff>
      <xdr:row>47</xdr:row>
      <xdr:rowOff>189865</xdr:rowOff>
    </xdr:to>
    <xdr:sp macro="" textlink="">
      <xdr:nvSpPr>
        <xdr:cNvPr id="255" name="Freeform 641">
          <a:extLst>
            <a:ext uri="{FF2B5EF4-FFF2-40B4-BE49-F238E27FC236}">
              <a16:creationId xmlns:a16="http://schemas.microsoft.com/office/drawing/2014/main" id="{159A1529-8752-D541-AE23-6A4AF129525F}"/>
            </a:ext>
          </a:extLst>
        </xdr:cNvPr>
        <xdr:cNvSpPr/>
      </xdr:nvSpPr>
      <xdr:spPr>
        <a:xfrm>
          <a:off x="318135" y="89738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4</xdr:row>
      <xdr:rowOff>361950</xdr:rowOff>
    </xdr:from>
    <xdr:to>
      <xdr:col>0</xdr:col>
      <xdr:colOff>145415</xdr:colOff>
      <xdr:row>4</xdr:row>
      <xdr:rowOff>367665</xdr:rowOff>
    </xdr:to>
    <xdr:sp macro="" textlink="">
      <xdr:nvSpPr>
        <xdr:cNvPr id="256" name="Freeform 519">
          <a:extLst>
            <a:ext uri="{FF2B5EF4-FFF2-40B4-BE49-F238E27FC236}">
              <a16:creationId xmlns:a16="http://schemas.microsoft.com/office/drawing/2014/main" id="{824AE947-E1E1-7694-1750-4079282C57BC}"/>
            </a:ext>
          </a:extLst>
        </xdr:cNvPr>
        <xdr:cNvSpPr/>
      </xdr:nvSpPr>
      <xdr:spPr>
        <a:xfrm>
          <a:off x="318135" y="22739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4</xdr:row>
      <xdr:rowOff>361950</xdr:rowOff>
    </xdr:from>
    <xdr:to>
      <xdr:col>0</xdr:col>
      <xdr:colOff>145415</xdr:colOff>
      <xdr:row>4</xdr:row>
      <xdr:rowOff>367665</xdr:rowOff>
    </xdr:to>
    <xdr:sp macro="" textlink="">
      <xdr:nvSpPr>
        <xdr:cNvPr id="257" name="Freeform 518">
          <a:extLst>
            <a:ext uri="{FF2B5EF4-FFF2-40B4-BE49-F238E27FC236}">
              <a16:creationId xmlns:a16="http://schemas.microsoft.com/office/drawing/2014/main" id="{D146B0E1-C3F1-6B71-F31F-6B9CDF9DAB99}"/>
            </a:ext>
          </a:extLst>
        </xdr:cNvPr>
        <xdr:cNvSpPr/>
      </xdr:nvSpPr>
      <xdr:spPr>
        <a:xfrm>
          <a:off x="318135" y="22739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xdr:row>
      <xdr:rowOff>336550</xdr:rowOff>
    </xdr:from>
    <xdr:to>
      <xdr:col>0</xdr:col>
      <xdr:colOff>5715</xdr:colOff>
      <xdr:row>4</xdr:row>
      <xdr:rowOff>342265</xdr:rowOff>
    </xdr:to>
    <xdr:sp macro="" textlink="">
      <xdr:nvSpPr>
        <xdr:cNvPr id="258" name="Freeform 521">
          <a:extLst>
            <a:ext uri="{FF2B5EF4-FFF2-40B4-BE49-F238E27FC236}">
              <a16:creationId xmlns:a16="http://schemas.microsoft.com/office/drawing/2014/main" id="{FD67F56D-A6DD-956F-3C84-1866ADEE7587}"/>
            </a:ext>
          </a:extLst>
        </xdr:cNvPr>
        <xdr:cNvSpPr/>
      </xdr:nvSpPr>
      <xdr:spPr>
        <a:xfrm>
          <a:off x="5483225" y="224790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755650</xdr:colOff>
      <xdr:row>4</xdr:row>
      <xdr:rowOff>336550</xdr:rowOff>
    </xdr:from>
    <xdr:to>
      <xdr:col>1</xdr:col>
      <xdr:colOff>761365</xdr:colOff>
      <xdr:row>4</xdr:row>
      <xdr:rowOff>342265</xdr:rowOff>
    </xdr:to>
    <xdr:sp macro="" textlink="">
      <xdr:nvSpPr>
        <xdr:cNvPr id="259" name="Freeform 522">
          <a:extLst>
            <a:ext uri="{FF2B5EF4-FFF2-40B4-BE49-F238E27FC236}">
              <a16:creationId xmlns:a16="http://schemas.microsoft.com/office/drawing/2014/main" id="{0712665E-972B-88C9-DB76-B4F5AF395EEC}"/>
            </a:ext>
          </a:extLst>
        </xdr:cNvPr>
        <xdr:cNvSpPr/>
      </xdr:nvSpPr>
      <xdr:spPr>
        <a:xfrm>
          <a:off x="6382385" y="22479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6</xdr:row>
      <xdr:rowOff>19050</xdr:rowOff>
    </xdr:from>
    <xdr:to>
      <xdr:col>0</xdr:col>
      <xdr:colOff>145415</xdr:colOff>
      <xdr:row>6</xdr:row>
      <xdr:rowOff>24765</xdr:rowOff>
    </xdr:to>
    <xdr:sp macro="" textlink="">
      <xdr:nvSpPr>
        <xdr:cNvPr id="260" name="Freeform 520">
          <a:extLst>
            <a:ext uri="{FF2B5EF4-FFF2-40B4-BE49-F238E27FC236}">
              <a16:creationId xmlns:a16="http://schemas.microsoft.com/office/drawing/2014/main" id="{94F71AFE-99FF-6B86-F6C1-A6B45B5A9381}"/>
            </a:ext>
          </a:extLst>
        </xdr:cNvPr>
        <xdr:cNvSpPr/>
      </xdr:nvSpPr>
      <xdr:spPr>
        <a:xfrm>
          <a:off x="318135" y="24345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107950</xdr:rowOff>
    </xdr:from>
    <xdr:to>
      <xdr:col>0</xdr:col>
      <xdr:colOff>5715</xdr:colOff>
      <xdr:row>5</xdr:row>
      <xdr:rowOff>113665</xdr:rowOff>
    </xdr:to>
    <xdr:sp macro="" textlink="">
      <xdr:nvSpPr>
        <xdr:cNvPr id="261" name="Freeform 523">
          <a:extLst>
            <a:ext uri="{FF2B5EF4-FFF2-40B4-BE49-F238E27FC236}">
              <a16:creationId xmlns:a16="http://schemas.microsoft.com/office/drawing/2014/main" id="{4E64070C-DE24-0577-1790-2F0D9CC5DAFE}"/>
            </a:ext>
          </a:extLst>
        </xdr:cNvPr>
        <xdr:cNvSpPr/>
      </xdr:nvSpPr>
      <xdr:spPr>
        <a:xfrm>
          <a:off x="5483225" y="239077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755650</xdr:colOff>
      <xdr:row>5</xdr:row>
      <xdr:rowOff>107950</xdr:rowOff>
    </xdr:from>
    <xdr:to>
      <xdr:col>1</xdr:col>
      <xdr:colOff>761365</xdr:colOff>
      <xdr:row>5</xdr:row>
      <xdr:rowOff>113665</xdr:rowOff>
    </xdr:to>
    <xdr:sp macro="" textlink="">
      <xdr:nvSpPr>
        <xdr:cNvPr id="262" name="Freeform 524">
          <a:extLst>
            <a:ext uri="{FF2B5EF4-FFF2-40B4-BE49-F238E27FC236}">
              <a16:creationId xmlns:a16="http://schemas.microsoft.com/office/drawing/2014/main" id="{ABC2E724-5A69-8183-6579-4404F2D772B0}"/>
            </a:ext>
          </a:extLst>
        </xdr:cNvPr>
        <xdr:cNvSpPr/>
      </xdr:nvSpPr>
      <xdr:spPr>
        <a:xfrm>
          <a:off x="6382385" y="23907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6</xdr:row>
      <xdr:rowOff>165100</xdr:rowOff>
    </xdr:from>
    <xdr:to>
      <xdr:col>2</xdr:col>
      <xdr:colOff>742315</xdr:colOff>
      <xdr:row>6</xdr:row>
      <xdr:rowOff>170815</xdr:rowOff>
    </xdr:to>
    <xdr:sp macro="" textlink="">
      <xdr:nvSpPr>
        <xdr:cNvPr id="263" name="Freeform 124">
          <a:extLst>
            <a:ext uri="{FF2B5EF4-FFF2-40B4-BE49-F238E27FC236}">
              <a16:creationId xmlns:a16="http://schemas.microsoft.com/office/drawing/2014/main" id="{5E0BD1C3-AEAE-49C8-BBDC-D691A22277CB}"/>
            </a:ext>
          </a:extLst>
        </xdr:cNvPr>
        <xdr:cNvSpPr/>
      </xdr:nvSpPr>
      <xdr:spPr>
        <a:xfrm>
          <a:off x="5511800" y="16002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6</xdr:row>
      <xdr:rowOff>165100</xdr:rowOff>
    </xdr:from>
    <xdr:to>
      <xdr:col>2</xdr:col>
      <xdr:colOff>539115</xdr:colOff>
      <xdr:row>6</xdr:row>
      <xdr:rowOff>170815</xdr:rowOff>
    </xdr:to>
    <xdr:sp macro="" textlink="">
      <xdr:nvSpPr>
        <xdr:cNvPr id="264" name="Freeform 127">
          <a:extLst>
            <a:ext uri="{FF2B5EF4-FFF2-40B4-BE49-F238E27FC236}">
              <a16:creationId xmlns:a16="http://schemas.microsoft.com/office/drawing/2014/main" id="{B31E72CE-7125-45B9-99C1-B111985B7B77}"/>
            </a:ext>
          </a:extLst>
        </xdr:cNvPr>
        <xdr:cNvSpPr/>
      </xdr:nvSpPr>
      <xdr:spPr>
        <a:xfrm>
          <a:off x="5308600" y="16002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6</xdr:row>
      <xdr:rowOff>165100</xdr:rowOff>
    </xdr:from>
    <xdr:to>
      <xdr:col>3</xdr:col>
      <xdr:colOff>742315</xdr:colOff>
      <xdr:row>6</xdr:row>
      <xdr:rowOff>170815</xdr:rowOff>
    </xdr:to>
    <xdr:sp macro="" textlink="">
      <xdr:nvSpPr>
        <xdr:cNvPr id="265" name="Freeform 124">
          <a:extLst>
            <a:ext uri="{FF2B5EF4-FFF2-40B4-BE49-F238E27FC236}">
              <a16:creationId xmlns:a16="http://schemas.microsoft.com/office/drawing/2014/main" id="{726885FF-9809-4146-86AA-279E1799C5C0}"/>
            </a:ext>
          </a:extLst>
        </xdr:cNvPr>
        <xdr:cNvSpPr/>
      </xdr:nvSpPr>
      <xdr:spPr>
        <a:xfrm>
          <a:off x="6407150" y="16002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6</xdr:row>
      <xdr:rowOff>165100</xdr:rowOff>
    </xdr:from>
    <xdr:to>
      <xdr:col>3</xdr:col>
      <xdr:colOff>539115</xdr:colOff>
      <xdr:row>6</xdr:row>
      <xdr:rowOff>170815</xdr:rowOff>
    </xdr:to>
    <xdr:sp macro="" textlink="">
      <xdr:nvSpPr>
        <xdr:cNvPr id="266" name="Freeform 127">
          <a:extLst>
            <a:ext uri="{FF2B5EF4-FFF2-40B4-BE49-F238E27FC236}">
              <a16:creationId xmlns:a16="http://schemas.microsoft.com/office/drawing/2014/main" id="{2EB1E193-C2ED-4AA3-8002-81B1AD389362}"/>
            </a:ext>
          </a:extLst>
        </xdr:cNvPr>
        <xdr:cNvSpPr/>
      </xdr:nvSpPr>
      <xdr:spPr>
        <a:xfrm>
          <a:off x="6203950" y="16002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755650</xdr:colOff>
      <xdr:row>3</xdr:row>
      <xdr:rowOff>336550</xdr:rowOff>
    </xdr:from>
    <xdr:to>
      <xdr:col>1</xdr:col>
      <xdr:colOff>761365</xdr:colOff>
      <xdr:row>3</xdr:row>
      <xdr:rowOff>342265</xdr:rowOff>
    </xdr:to>
    <xdr:sp macro="" textlink="">
      <xdr:nvSpPr>
        <xdr:cNvPr id="2" name="Freeform 522">
          <a:extLst>
            <a:ext uri="{FF2B5EF4-FFF2-40B4-BE49-F238E27FC236}">
              <a16:creationId xmlns:a16="http://schemas.microsoft.com/office/drawing/2014/main" id="{7955F40A-7002-4D5E-830B-D543CC85DF6C}"/>
            </a:ext>
          </a:extLst>
        </xdr:cNvPr>
        <xdr:cNvSpPr/>
      </xdr:nvSpPr>
      <xdr:spPr>
        <a:xfrm>
          <a:off x="901700" y="9842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9"/>
  <sheetViews>
    <sheetView showGridLines="0" tabSelected="1" zoomScale="55" zoomScaleNormal="55" workbookViewId="0">
      <selection activeCell="H23" sqref="H23"/>
    </sheetView>
  </sheetViews>
  <sheetFormatPr defaultColWidth="10.81640625" defaultRowHeight="13" x14ac:dyDescent="0.3"/>
  <cols>
    <col min="1" max="1" width="5" style="53" customWidth="1"/>
    <col min="2" max="2" width="18.08984375" style="53" customWidth="1"/>
    <col min="3" max="3" width="91.1796875" style="53" customWidth="1"/>
    <col min="4" max="4" width="2.54296875" style="53" customWidth="1"/>
    <col min="5" max="5" width="12" style="53" customWidth="1"/>
    <col min="6" max="6" width="11.54296875" style="53" customWidth="1"/>
    <col min="7" max="7" width="9.54296875" style="53" customWidth="1"/>
    <col min="8" max="8" width="5.54296875" style="53" customWidth="1"/>
    <col min="9" max="9" width="10.453125" style="53" customWidth="1"/>
    <col min="10" max="11" width="11.54296875" style="53" customWidth="1"/>
    <col min="12" max="12" width="1.54296875" style="53" customWidth="1"/>
    <col min="13" max="16384" width="10.81640625" style="53"/>
  </cols>
  <sheetData>
    <row r="1" spans="2:3" ht="21.5" customHeight="1" thickBot="1" x14ac:dyDescent="0.35"/>
    <row r="2" spans="2:3" ht="30" customHeight="1" x14ac:dyDescent="0.35">
      <c r="B2" s="304" t="s">
        <v>39</v>
      </c>
      <c r="C2" s="305"/>
    </row>
    <row r="3" spans="2:3" ht="20.149999999999999" customHeight="1" x14ac:dyDescent="0.35">
      <c r="B3" s="306" t="s">
        <v>38</v>
      </c>
      <c r="C3" s="307"/>
    </row>
    <row r="4" spans="2:3" ht="20.149999999999999" customHeight="1" x14ac:dyDescent="0.35">
      <c r="B4" s="306" t="s">
        <v>351</v>
      </c>
      <c r="C4" s="307"/>
    </row>
    <row r="5" spans="2:3" ht="15" customHeight="1" thickBot="1" x14ac:dyDescent="0.4">
      <c r="B5" s="308"/>
      <c r="C5" s="309"/>
    </row>
    <row r="6" spans="2:3" ht="45" customHeight="1" thickBot="1" x14ac:dyDescent="0.35"/>
    <row r="7" spans="2:3" ht="30" customHeight="1" x14ac:dyDescent="0.4">
      <c r="B7" s="302" t="s">
        <v>42</v>
      </c>
      <c r="C7" s="303"/>
    </row>
    <row r="8" spans="2:3" ht="20.149999999999999" customHeight="1" x14ac:dyDescent="0.3">
      <c r="B8" s="54"/>
      <c r="C8" s="55"/>
    </row>
    <row r="9" spans="2:3" ht="23.15" customHeight="1" x14ac:dyDescent="0.3">
      <c r="B9" s="56" t="s">
        <v>40</v>
      </c>
      <c r="C9" s="57" t="s">
        <v>41</v>
      </c>
    </row>
    <row r="10" spans="2:3" ht="24" customHeight="1" x14ac:dyDescent="0.35">
      <c r="B10" s="58" t="s">
        <v>358</v>
      </c>
      <c r="C10" s="59" t="s">
        <v>370</v>
      </c>
    </row>
    <row r="11" spans="2:3" ht="24" customHeight="1" x14ac:dyDescent="0.35">
      <c r="B11" s="58" t="s">
        <v>362</v>
      </c>
      <c r="C11" s="59" t="s">
        <v>363</v>
      </c>
    </row>
    <row r="12" spans="2:3" ht="24" customHeight="1" x14ac:dyDescent="0.35">
      <c r="B12" s="58" t="s">
        <v>364</v>
      </c>
      <c r="C12" s="59" t="s">
        <v>184</v>
      </c>
    </row>
    <row r="13" spans="2:3" ht="24" customHeight="1" x14ac:dyDescent="0.35">
      <c r="B13" s="512" t="s">
        <v>359</v>
      </c>
      <c r="C13" s="513" t="s">
        <v>365</v>
      </c>
    </row>
    <row r="14" spans="2:3" ht="24" customHeight="1" x14ac:dyDescent="0.35">
      <c r="B14" s="512" t="s">
        <v>360</v>
      </c>
      <c r="C14" s="513" t="s">
        <v>366</v>
      </c>
    </row>
    <row r="15" spans="2:3" ht="24" customHeight="1" x14ac:dyDescent="0.35">
      <c r="B15" s="512" t="s">
        <v>361</v>
      </c>
      <c r="C15" s="513" t="s">
        <v>45</v>
      </c>
    </row>
    <row r="16" spans="2:3" ht="24" customHeight="1" x14ac:dyDescent="0.35">
      <c r="B16" s="512" t="s">
        <v>394</v>
      </c>
      <c r="C16" s="513" t="s">
        <v>367</v>
      </c>
    </row>
    <row r="17" spans="2:3" ht="24" customHeight="1" x14ac:dyDescent="0.35">
      <c r="B17" s="58" t="s">
        <v>395</v>
      </c>
      <c r="C17" s="59" t="s">
        <v>399</v>
      </c>
    </row>
    <row r="18" spans="2:3" ht="24" customHeight="1" x14ac:dyDescent="0.35">
      <c r="B18" s="58" t="s">
        <v>396</v>
      </c>
      <c r="C18" s="59" t="s">
        <v>368</v>
      </c>
    </row>
    <row r="19" spans="2:3" ht="24" customHeight="1" x14ac:dyDescent="0.35">
      <c r="B19" s="58" t="s">
        <v>397</v>
      </c>
      <c r="C19" s="59" t="s">
        <v>369</v>
      </c>
    </row>
    <row r="20" spans="2:3" ht="24" customHeight="1" x14ac:dyDescent="0.35">
      <c r="B20" s="58" t="s">
        <v>398</v>
      </c>
      <c r="C20" s="59" t="s">
        <v>401</v>
      </c>
    </row>
    <row r="21" spans="2:3" ht="24" customHeight="1" thickBot="1" x14ac:dyDescent="0.35">
      <c r="B21" s="60"/>
      <c r="C21" s="61"/>
    </row>
    <row r="22" spans="2:3" ht="18" customHeight="1" x14ac:dyDescent="0.3"/>
    <row r="23" spans="2:3" ht="30" customHeight="1" x14ac:dyDescent="0.3">
      <c r="B23" s="62"/>
    </row>
    <row r="24" spans="2:3" ht="18" customHeight="1" x14ac:dyDescent="0.3">
      <c r="B24" s="62" t="s">
        <v>37</v>
      </c>
    </row>
    <row r="25" spans="2:3" ht="18" customHeight="1" x14ac:dyDescent="0.3">
      <c r="B25" s="63" t="s">
        <v>44</v>
      </c>
    </row>
    <row r="26" spans="2:3" ht="18" customHeight="1" x14ac:dyDescent="0.3">
      <c r="B26" s="64" t="s">
        <v>43</v>
      </c>
    </row>
    <row r="27" spans="2:3" ht="18" customHeight="1" x14ac:dyDescent="0.3"/>
    <row r="28" spans="2:3" ht="18" customHeight="1" x14ac:dyDescent="0.3"/>
    <row r="29" spans="2:3" ht="18" customHeight="1" x14ac:dyDescent="0.3"/>
  </sheetData>
  <mergeCells count="5">
    <mergeCell ref="B7:C7"/>
    <mergeCell ref="B2:C2"/>
    <mergeCell ref="B3:C3"/>
    <mergeCell ref="B4:C4"/>
    <mergeCell ref="B5:C5"/>
  </mergeCells>
  <phoneticPr fontId="0" type="noConversion"/>
  <printOptions horizontalCentered="1"/>
  <pageMargins left="0.78740157480314965" right="0.39370078740157483" top="0.78740157480314965" bottom="0.78740157480314965" header="0" footer="0"/>
  <pageSetup paperSize="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M17"/>
  <sheetViews>
    <sheetView showGridLines="0" zoomScaleNormal="100" workbookViewId="0">
      <selection activeCell="Q13" sqref="Q13"/>
    </sheetView>
  </sheetViews>
  <sheetFormatPr defaultColWidth="10.90625" defaultRowHeight="13" x14ac:dyDescent="0.3"/>
  <cols>
    <col min="1" max="1" width="2.81640625" style="53" customWidth="1"/>
    <col min="2" max="2" width="15.7265625" style="53" customWidth="1"/>
    <col min="3" max="3" width="14.1796875" style="53" customWidth="1"/>
    <col min="4" max="13" width="7.36328125" style="53" customWidth="1"/>
    <col min="14" max="16384" width="10.90625" style="53"/>
  </cols>
  <sheetData>
    <row r="1" spans="2:13" ht="13.5" thickBot="1" x14ac:dyDescent="0.35"/>
    <row r="2" spans="2:13" x14ac:dyDescent="0.3">
      <c r="B2" s="379" t="s">
        <v>151</v>
      </c>
      <c r="C2" s="380"/>
      <c r="D2" s="380"/>
      <c r="E2" s="380"/>
      <c r="F2" s="380"/>
      <c r="G2" s="380"/>
      <c r="H2" s="380"/>
      <c r="I2" s="380"/>
      <c r="J2" s="380"/>
      <c r="K2" s="380"/>
      <c r="L2" s="380"/>
      <c r="M2" s="381"/>
    </row>
    <row r="3" spans="2:13" x14ac:dyDescent="0.3">
      <c r="B3" s="382" t="s">
        <v>334</v>
      </c>
      <c r="C3" s="383"/>
      <c r="D3" s="383"/>
      <c r="E3" s="383"/>
      <c r="F3" s="383"/>
      <c r="G3" s="383"/>
      <c r="H3" s="383"/>
      <c r="I3" s="383"/>
      <c r="J3" s="383"/>
      <c r="K3" s="383"/>
      <c r="L3" s="383"/>
      <c r="M3" s="384"/>
    </row>
    <row r="4" spans="2:13" x14ac:dyDescent="0.3">
      <c r="B4" s="382" t="s">
        <v>48</v>
      </c>
      <c r="C4" s="383"/>
      <c r="D4" s="383"/>
      <c r="E4" s="383"/>
      <c r="F4" s="383"/>
      <c r="G4" s="383"/>
      <c r="H4" s="383"/>
      <c r="I4" s="383"/>
      <c r="J4" s="383"/>
      <c r="K4" s="383"/>
      <c r="L4" s="383"/>
      <c r="M4" s="384"/>
    </row>
    <row r="5" spans="2:13" ht="13.5" thickBot="1" x14ac:dyDescent="0.35">
      <c r="B5" s="60"/>
      <c r="C5" s="112"/>
      <c r="D5" s="112"/>
      <c r="E5" s="112"/>
      <c r="F5" s="112"/>
      <c r="G5" s="112"/>
      <c r="H5" s="112"/>
      <c r="I5" s="112"/>
      <c r="J5" s="112"/>
      <c r="K5" s="112"/>
      <c r="L5" s="112"/>
      <c r="M5" s="113"/>
    </row>
    <row r="6" spans="2:13" ht="13.5" thickBot="1" x14ac:dyDescent="0.35">
      <c r="B6" s="471" t="s">
        <v>21</v>
      </c>
      <c r="C6" s="472"/>
      <c r="D6" s="475" t="s">
        <v>335</v>
      </c>
      <c r="E6" s="476"/>
      <c r="F6" s="476"/>
      <c r="G6" s="477"/>
      <c r="H6" s="475" t="s">
        <v>336</v>
      </c>
      <c r="I6" s="476"/>
      <c r="J6" s="476"/>
      <c r="K6" s="477"/>
      <c r="L6" s="478" t="s">
        <v>337</v>
      </c>
      <c r="M6" s="478" t="s">
        <v>337</v>
      </c>
    </row>
    <row r="7" spans="2:13" x14ac:dyDescent="0.3">
      <c r="B7" s="471"/>
      <c r="C7" s="472"/>
      <c r="D7" s="479" t="s">
        <v>338</v>
      </c>
      <c r="E7" s="482" t="s">
        <v>339</v>
      </c>
      <c r="F7" s="482" t="s">
        <v>340</v>
      </c>
      <c r="G7" s="490" t="s">
        <v>341</v>
      </c>
      <c r="H7" s="479" t="s">
        <v>342</v>
      </c>
      <c r="I7" s="482" t="s">
        <v>340</v>
      </c>
      <c r="J7" s="482" t="s">
        <v>343</v>
      </c>
      <c r="K7" s="490" t="s">
        <v>344</v>
      </c>
      <c r="L7" s="478"/>
      <c r="M7" s="478"/>
    </row>
    <row r="8" spans="2:13" x14ac:dyDescent="0.3">
      <c r="B8" s="471"/>
      <c r="C8" s="472"/>
      <c r="D8" s="480"/>
      <c r="E8" s="483"/>
      <c r="F8" s="483"/>
      <c r="G8" s="491"/>
      <c r="H8" s="480"/>
      <c r="I8" s="483"/>
      <c r="J8" s="483"/>
      <c r="K8" s="491"/>
      <c r="L8" s="488" t="s">
        <v>332</v>
      </c>
      <c r="M8" s="488" t="s">
        <v>333</v>
      </c>
    </row>
    <row r="9" spans="2:13" ht="13.5" thickBot="1" x14ac:dyDescent="0.35">
      <c r="B9" s="473"/>
      <c r="C9" s="474"/>
      <c r="D9" s="481"/>
      <c r="E9" s="484"/>
      <c r="F9" s="484"/>
      <c r="G9" s="492"/>
      <c r="H9" s="481"/>
      <c r="I9" s="484"/>
      <c r="J9" s="484"/>
      <c r="K9" s="492"/>
      <c r="L9" s="489"/>
      <c r="M9" s="489"/>
    </row>
    <row r="10" spans="2:13" x14ac:dyDescent="0.3">
      <c r="B10" s="322" t="s">
        <v>345</v>
      </c>
      <c r="C10" s="485"/>
      <c r="D10" s="75">
        <v>0</v>
      </c>
      <c r="E10" s="76">
        <v>0</v>
      </c>
      <c r="F10" s="76">
        <v>0</v>
      </c>
      <c r="G10" s="76">
        <f t="shared" ref="G10:G15" si="0">+D10+E10+F10</f>
        <v>0</v>
      </c>
      <c r="H10" s="76">
        <v>0</v>
      </c>
      <c r="I10" s="76">
        <v>0</v>
      </c>
      <c r="J10" s="76">
        <v>0</v>
      </c>
      <c r="K10" s="76">
        <f t="shared" ref="K10:K15" si="1">+H10+I10+J10</f>
        <v>0</v>
      </c>
      <c r="L10" s="76">
        <f t="shared" ref="L10:L15" si="2">+G10-K10</f>
        <v>0</v>
      </c>
      <c r="M10" s="95">
        <f>D10-H10</f>
        <v>0</v>
      </c>
    </row>
    <row r="11" spans="2:13" x14ac:dyDescent="0.3">
      <c r="B11" s="322" t="s">
        <v>346</v>
      </c>
      <c r="C11" s="485"/>
      <c r="D11" s="75">
        <v>0</v>
      </c>
      <c r="E11" s="76">
        <v>0</v>
      </c>
      <c r="F11" s="77">
        <v>0</v>
      </c>
      <c r="G11" s="75">
        <f t="shared" si="0"/>
        <v>0</v>
      </c>
      <c r="H11" s="76">
        <v>0</v>
      </c>
      <c r="I11" s="76">
        <v>0</v>
      </c>
      <c r="J11" s="76">
        <v>0</v>
      </c>
      <c r="K11" s="76">
        <f t="shared" si="1"/>
        <v>0</v>
      </c>
      <c r="L11" s="76">
        <f t="shared" si="2"/>
        <v>0</v>
      </c>
      <c r="M11" s="95">
        <f>D11-H11</f>
        <v>0</v>
      </c>
    </row>
    <row r="12" spans="2:13" x14ac:dyDescent="0.3">
      <c r="B12" s="322" t="s">
        <v>347</v>
      </c>
      <c r="C12" s="485"/>
      <c r="D12" s="75">
        <v>0</v>
      </c>
      <c r="E12" s="76">
        <v>0</v>
      </c>
      <c r="F12" s="77">
        <v>0</v>
      </c>
      <c r="G12" s="75">
        <f t="shared" si="0"/>
        <v>0</v>
      </c>
      <c r="H12" s="76">
        <v>0</v>
      </c>
      <c r="I12" s="76">
        <v>0</v>
      </c>
      <c r="J12" s="76">
        <v>0</v>
      </c>
      <c r="K12" s="76">
        <f t="shared" si="1"/>
        <v>0</v>
      </c>
      <c r="L12" s="76">
        <f t="shared" si="2"/>
        <v>0</v>
      </c>
      <c r="M12" s="95">
        <f>D12-H12</f>
        <v>0</v>
      </c>
    </row>
    <row r="13" spans="2:13" x14ac:dyDescent="0.3">
      <c r="B13" s="322" t="s">
        <v>348</v>
      </c>
      <c r="C13" s="485"/>
      <c r="D13" s="75">
        <v>0</v>
      </c>
      <c r="E13" s="76">
        <v>0</v>
      </c>
      <c r="F13" s="77">
        <v>0</v>
      </c>
      <c r="G13" s="75">
        <f t="shared" si="0"/>
        <v>0</v>
      </c>
      <c r="H13" s="76">
        <v>0</v>
      </c>
      <c r="I13" s="76">
        <v>0</v>
      </c>
      <c r="J13" s="76">
        <v>0</v>
      </c>
      <c r="K13" s="76">
        <f t="shared" si="1"/>
        <v>0</v>
      </c>
      <c r="L13" s="76">
        <f t="shared" si="2"/>
        <v>0</v>
      </c>
      <c r="M13" s="95">
        <f>D13-H13</f>
        <v>0</v>
      </c>
    </row>
    <row r="14" spans="2:13" x14ac:dyDescent="0.3">
      <c r="B14" s="322" t="s">
        <v>349</v>
      </c>
      <c r="C14" s="485"/>
      <c r="D14" s="75">
        <v>0</v>
      </c>
      <c r="E14" s="76">
        <v>0</v>
      </c>
      <c r="F14" s="77">
        <v>0</v>
      </c>
      <c r="G14" s="75">
        <f t="shared" si="0"/>
        <v>0</v>
      </c>
      <c r="H14" s="76">
        <v>0</v>
      </c>
      <c r="I14" s="76">
        <v>0</v>
      </c>
      <c r="J14" s="76">
        <v>0</v>
      </c>
      <c r="K14" s="76">
        <f t="shared" si="1"/>
        <v>0</v>
      </c>
      <c r="L14" s="76">
        <f t="shared" si="2"/>
        <v>0</v>
      </c>
      <c r="M14" s="95">
        <f>D14-H14</f>
        <v>0</v>
      </c>
    </row>
    <row r="15" spans="2:13" ht="13.5" thickBot="1" x14ac:dyDescent="0.35">
      <c r="B15" s="486" t="s">
        <v>350</v>
      </c>
      <c r="C15" s="487"/>
      <c r="D15" s="75">
        <v>0</v>
      </c>
      <c r="E15" s="76">
        <v>0</v>
      </c>
      <c r="F15" s="77">
        <v>0</v>
      </c>
      <c r="G15" s="75">
        <f t="shared" si="0"/>
        <v>0</v>
      </c>
      <c r="H15" s="76">
        <v>0</v>
      </c>
      <c r="I15" s="76">
        <v>0</v>
      </c>
      <c r="J15" s="76">
        <v>0</v>
      </c>
      <c r="K15" s="76">
        <f t="shared" si="1"/>
        <v>0</v>
      </c>
      <c r="L15" s="76">
        <f t="shared" si="2"/>
        <v>0</v>
      </c>
      <c r="M15" s="95">
        <f>+D15-H15</f>
        <v>0</v>
      </c>
    </row>
    <row r="16" spans="2:13" ht="13.5" thickBot="1" x14ac:dyDescent="0.35">
      <c r="B16" s="83" t="s">
        <v>311</v>
      </c>
      <c r="C16" s="96" t="s">
        <v>332</v>
      </c>
      <c r="D16" s="97">
        <f t="shared" ref="D16:J16" si="3">SUM(D10:D15)</f>
        <v>0</v>
      </c>
      <c r="E16" s="94">
        <f t="shared" si="3"/>
        <v>0</v>
      </c>
      <c r="F16" s="94">
        <f t="shared" si="3"/>
        <v>0</v>
      </c>
      <c r="G16" s="98">
        <f>SUM(G10:G15)</f>
        <v>0</v>
      </c>
      <c r="H16" s="94">
        <f t="shared" si="3"/>
        <v>0</v>
      </c>
      <c r="I16" s="94">
        <f t="shared" si="3"/>
        <v>0</v>
      </c>
      <c r="J16" s="94">
        <f t="shared" si="3"/>
        <v>0</v>
      </c>
      <c r="K16" s="98">
        <f>SUM(K10:K15)</f>
        <v>0</v>
      </c>
      <c r="L16" s="94">
        <f>SUM(L10:L15)</f>
        <v>0</v>
      </c>
      <c r="M16" s="99"/>
    </row>
    <row r="17" spans="2:13" ht="13.5" thickBot="1" x14ac:dyDescent="0.35">
      <c r="B17" s="88" t="s">
        <v>311</v>
      </c>
      <c r="C17" s="100" t="s">
        <v>333</v>
      </c>
      <c r="D17" s="90">
        <v>0</v>
      </c>
      <c r="E17" s="90">
        <v>0</v>
      </c>
      <c r="F17" s="90">
        <v>0</v>
      </c>
      <c r="G17" s="101">
        <f>+D17+E17+F17</f>
        <v>0</v>
      </c>
      <c r="H17" s="90">
        <v>0</v>
      </c>
      <c r="I17" s="90">
        <v>0</v>
      </c>
      <c r="J17" s="90">
        <v>0</v>
      </c>
      <c r="K17" s="101">
        <f>+H17+I17+J17</f>
        <v>0</v>
      </c>
      <c r="L17" s="90"/>
      <c r="M17" s="93">
        <f>SUM(M10:M16)</f>
        <v>0</v>
      </c>
    </row>
  </sheetData>
  <mergeCells count="24">
    <mergeCell ref="B14:C14"/>
    <mergeCell ref="B15:C15"/>
    <mergeCell ref="L8:L9"/>
    <mergeCell ref="M8:M9"/>
    <mergeCell ref="B10:C10"/>
    <mergeCell ref="B11:C11"/>
    <mergeCell ref="B12:C12"/>
    <mergeCell ref="B13:C13"/>
    <mergeCell ref="F7:F9"/>
    <mergeCell ref="G7:G9"/>
    <mergeCell ref="H7:H9"/>
    <mergeCell ref="I7:I9"/>
    <mergeCell ref="J7:J9"/>
    <mergeCell ref="K7:K9"/>
    <mergeCell ref="B2:M2"/>
    <mergeCell ref="B3:M3"/>
    <mergeCell ref="B4:M4"/>
    <mergeCell ref="B6:C9"/>
    <mergeCell ref="D6:G6"/>
    <mergeCell ref="H6:K6"/>
    <mergeCell ref="L6:L7"/>
    <mergeCell ref="M6:M7"/>
    <mergeCell ref="D7:D9"/>
    <mergeCell ref="E7:E9"/>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M16"/>
  <sheetViews>
    <sheetView showGridLines="0" zoomScale="85" zoomScaleNormal="85" workbookViewId="0">
      <selection activeCell="H20" sqref="H20"/>
    </sheetView>
  </sheetViews>
  <sheetFormatPr defaultColWidth="11.453125" defaultRowHeight="13" x14ac:dyDescent="0.3"/>
  <cols>
    <col min="1" max="1" width="2.453125" style="53" customWidth="1"/>
    <col min="2" max="2" width="22.54296875" style="53" customWidth="1"/>
    <col min="3" max="3" width="11.81640625" style="53" customWidth="1"/>
    <col min="4" max="13" width="9.453125" style="53" customWidth="1"/>
    <col min="14" max="16384" width="11.453125" style="53"/>
  </cols>
  <sheetData>
    <row r="1" spans="2:13" ht="13.5" thickBot="1" x14ac:dyDescent="0.35"/>
    <row r="2" spans="2:13" x14ac:dyDescent="0.3">
      <c r="B2" s="379" t="s">
        <v>151</v>
      </c>
      <c r="C2" s="380"/>
      <c r="D2" s="380"/>
      <c r="E2" s="380"/>
      <c r="F2" s="380"/>
      <c r="G2" s="380"/>
      <c r="H2" s="380"/>
      <c r="I2" s="380"/>
      <c r="J2" s="380"/>
      <c r="K2" s="380"/>
      <c r="L2" s="380"/>
      <c r="M2" s="381"/>
    </row>
    <row r="3" spans="2:13" x14ac:dyDescent="0.3">
      <c r="B3" s="382" t="s">
        <v>352</v>
      </c>
      <c r="C3" s="383"/>
      <c r="D3" s="383"/>
      <c r="E3" s="383"/>
      <c r="F3" s="383"/>
      <c r="G3" s="383"/>
      <c r="H3" s="383"/>
      <c r="I3" s="383"/>
      <c r="J3" s="383"/>
      <c r="K3" s="383"/>
      <c r="L3" s="383"/>
      <c r="M3" s="384"/>
    </row>
    <row r="4" spans="2:13" x14ac:dyDescent="0.3">
      <c r="B4" s="382" t="s">
        <v>48</v>
      </c>
      <c r="C4" s="383"/>
      <c r="D4" s="383"/>
      <c r="E4" s="383"/>
      <c r="F4" s="383"/>
      <c r="G4" s="383"/>
      <c r="H4" s="383"/>
      <c r="I4" s="383"/>
      <c r="J4" s="383"/>
      <c r="K4" s="383"/>
      <c r="L4" s="383"/>
      <c r="M4" s="384"/>
    </row>
    <row r="5" spans="2:13" ht="13.5" thickBot="1" x14ac:dyDescent="0.35">
      <c r="B5" s="60"/>
      <c r="C5" s="112"/>
      <c r="D5" s="112"/>
      <c r="E5" s="112"/>
      <c r="F5" s="112"/>
      <c r="G5" s="112"/>
      <c r="H5" s="112"/>
      <c r="I5" s="112"/>
      <c r="J5" s="112"/>
      <c r="K5" s="112"/>
      <c r="L5" s="112"/>
      <c r="M5" s="113"/>
    </row>
    <row r="6" spans="2:13" x14ac:dyDescent="0.3">
      <c r="B6" s="471" t="s">
        <v>21</v>
      </c>
      <c r="C6" s="493"/>
      <c r="D6" s="496" t="s">
        <v>335</v>
      </c>
      <c r="E6" s="496"/>
      <c r="F6" s="496"/>
      <c r="G6" s="496"/>
      <c r="H6" s="496" t="s">
        <v>353</v>
      </c>
      <c r="I6" s="496"/>
      <c r="J6" s="496"/>
      <c r="K6" s="496"/>
      <c r="L6" s="497" t="s">
        <v>354</v>
      </c>
      <c r="M6" s="498" t="s">
        <v>354</v>
      </c>
    </row>
    <row r="7" spans="2:13" x14ac:dyDescent="0.3">
      <c r="B7" s="471"/>
      <c r="C7" s="493"/>
      <c r="D7" s="483" t="s">
        <v>338</v>
      </c>
      <c r="E7" s="483" t="s">
        <v>339</v>
      </c>
      <c r="F7" s="483" t="s">
        <v>340</v>
      </c>
      <c r="G7" s="483" t="s">
        <v>341</v>
      </c>
      <c r="H7" s="483" t="s">
        <v>342</v>
      </c>
      <c r="I7" s="483" t="s">
        <v>340</v>
      </c>
      <c r="J7" s="483" t="s">
        <v>343</v>
      </c>
      <c r="K7" s="483" t="s">
        <v>344</v>
      </c>
      <c r="L7" s="497"/>
      <c r="M7" s="498"/>
    </row>
    <row r="8" spans="2:13" x14ac:dyDescent="0.3">
      <c r="B8" s="471"/>
      <c r="C8" s="493"/>
      <c r="D8" s="483"/>
      <c r="E8" s="483"/>
      <c r="F8" s="483"/>
      <c r="G8" s="483"/>
      <c r="H8" s="483"/>
      <c r="I8" s="483"/>
      <c r="J8" s="483"/>
      <c r="K8" s="483"/>
      <c r="L8" s="499" t="s">
        <v>332</v>
      </c>
      <c r="M8" s="500" t="s">
        <v>333</v>
      </c>
    </row>
    <row r="9" spans="2:13" x14ac:dyDescent="0.3">
      <c r="B9" s="494"/>
      <c r="C9" s="495"/>
      <c r="D9" s="483"/>
      <c r="E9" s="483"/>
      <c r="F9" s="483"/>
      <c r="G9" s="483"/>
      <c r="H9" s="483"/>
      <c r="I9" s="483"/>
      <c r="J9" s="483"/>
      <c r="K9" s="483"/>
      <c r="L9" s="482"/>
      <c r="M9" s="490"/>
    </row>
    <row r="10" spans="2:13" x14ac:dyDescent="0.3">
      <c r="B10" s="501" t="s">
        <v>355</v>
      </c>
      <c r="C10" s="502"/>
      <c r="D10" s="69">
        <v>0</v>
      </c>
      <c r="E10" s="70">
        <v>0</v>
      </c>
      <c r="F10" s="70">
        <v>0</v>
      </c>
      <c r="G10" s="70">
        <f>SUM(D10:F10)</f>
        <v>0</v>
      </c>
      <c r="H10" s="70">
        <v>0</v>
      </c>
      <c r="I10" s="71">
        <v>0</v>
      </c>
      <c r="J10" s="72">
        <v>0</v>
      </c>
      <c r="K10" s="69">
        <f>+H10+I10+J10</f>
        <v>0</v>
      </c>
      <c r="L10" s="70">
        <f>+G10-K10</f>
        <v>0</v>
      </c>
      <c r="M10" s="73">
        <f>D10-H10</f>
        <v>0</v>
      </c>
    </row>
    <row r="11" spans="2:13" x14ac:dyDescent="0.3">
      <c r="B11" s="322" t="s">
        <v>356</v>
      </c>
      <c r="C11" s="485"/>
      <c r="D11" s="75">
        <v>0</v>
      </c>
      <c r="E11" s="76">
        <v>0</v>
      </c>
      <c r="F11" s="77">
        <v>0</v>
      </c>
      <c r="G11" s="75">
        <f>SUM(D11:F11)</f>
        <v>0</v>
      </c>
      <c r="H11" s="76">
        <v>0</v>
      </c>
      <c r="I11" s="77">
        <v>0</v>
      </c>
      <c r="J11" s="78">
        <v>0</v>
      </c>
      <c r="K11" s="75">
        <f>+H11+I11+J11</f>
        <v>0</v>
      </c>
      <c r="L11" s="79">
        <f>+G11-K11</f>
        <v>0</v>
      </c>
      <c r="M11" s="73">
        <f>+D11-H11</f>
        <v>0</v>
      </c>
    </row>
    <row r="12" spans="2:13" x14ac:dyDescent="0.3">
      <c r="B12" s="322" t="s">
        <v>357</v>
      </c>
      <c r="C12" s="485"/>
      <c r="D12" s="75">
        <v>0</v>
      </c>
      <c r="E12" s="76">
        <v>0</v>
      </c>
      <c r="F12" s="76">
        <v>0</v>
      </c>
      <c r="G12" s="76">
        <f>SUM(D12:F12)</f>
        <v>0</v>
      </c>
      <c r="H12" s="76">
        <v>0</v>
      </c>
      <c r="I12" s="77">
        <v>0</v>
      </c>
      <c r="J12" s="78">
        <v>0</v>
      </c>
      <c r="K12" s="75">
        <f>+H12+I12+J12</f>
        <v>0</v>
      </c>
      <c r="L12" s="79">
        <f>+G12-K12</f>
        <v>0</v>
      </c>
      <c r="M12" s="73">
        <f>+D12-H12</f>
        <v>0</v>
      </c>
    </row>
    <row r="13" spans="2:13" x14ac:dyDescent="0.3">
      <c r="B13" s="322"/>
      <c r="C13" s="485"/>
      <c r="D13" s="75"/>
      <c r="E13" s="76"/>
      <c r="F13" s="76"/>
      <c r="G13" s="76"/>
      <c r="H13" s="76"/>
      <c r="I13" s="77"/>
      <c r="J13" s="78"/>
      <c r="K13" s="75"/>
      <c r="L13" s="76"/>
      <c r="M13" s="73"/>
    </row>
    <row r="14" spans="2:13" x14ac:dyDescent="0.3">
      <c r="B14" s="322"/>
      <c r="C14" s="485"/>
      <c r="D14" s="75"/>
      <c r="E14" s="76"/>
      <c r="F14" s="76"/>
      <c r="G14" s="76"/>
      <c r="H14" s="76"/>
      <c r="I14" s="77"/>
      <c r="J14" s="80"/>
      <c r="K14" s="81"/>
      <c r="L14" s="82"/>
      <c r="M14" s="73"/>
    </row>
    <row r="15" spans="2:13" x14ac:dyDescent="0.3">
      <c r="B15" s="83" t="s">
        <v>331</v>
      </c>
      <c r="C15" s="84" t="s">
        <v>332</v>
      </c>
      <c r="D15" s="65">
        <f t="shared" ref="D15:L15" si="0">SUM(D10:D14)</f>
        <v>0</v>
      </c>
      <c r="E15" s="65">
        <f t="shared" si="0"/>
        <v>0</v>
      </c>
      <c r="F15" s="65">
        <f t="shared" si="0"/>
        <v>0</v>
      </c>
      <c r="G15" s="85">
        <f t="shared" si="0"/>
        <v>0</v>
      </c>
      <c r="H15" s="65">
        <f t="shared" si="0"/>
        <v>0</v>
      </c>
      <c r="I15" s="65">
        <f t="shared" si="0"/>
        <v>0</v>
      </c>
      <c r="J15" s="65">
        <f t="shared" si="0"/>
        <v>0</v>
      </c>
      <c r="K15" s="86">
        <f t="shared" si="0"/>
        <v>0</v>
      </c>
      <c r="L15" s="65">
        <f t="shared" si="0"/>
        <v>0</v>
      </c>
      <c r="M15" s="87"/>
    </row>
    <row r="16" spans="2:13" ht="13.5" thickBot="1" x14ac:dyDescent="0.35">
      <c r="B16" s="88" t="s">
        <v>331</v>
      </c>
      <c r="C16" s="89" t="s">
        <v>333</v>
      </c>
      <c r="D16" s="90">
        <v>0</v>
      </c>
      <c r="E16" s="90">
        <v>0</v>
      </c>
      <c r="F16" s="90">
        <v>0</v>
      </c>
      <c r="G16" s="91">
        <f>+D16+E16-F16</f>
        <v>0</v>
      </c>
      <c r="H16" s="90">
        <v>0</v>
      </c>
      <c r="I16" s="90">
        <v>0</v>
      </c>
      <c r="J16" s="90">
        <v>0</v>
      </c>
      <c r="K16" s="91">
        <f>+H16+I16+J16</f>
        <v>0</v>
      </c>
      <c r="L16" s="92"/>
      <c r="M16" s="93">
        <f>SUM(M10:M15)</f>
        <v>0</v>
      </c>
    </row>
  </sheetData>
  <mergeCells count="23">
    <mergeCell ref="B14:C14"/>
    <mergeCell ref="L8:L9"/>
    <mergeCell ref="M8:M9"/>
    <mergeCell ref="B10:C10"/>
    <mergeCell ref="B11:C11"/>
    <mergeCell ref="B12:C12"/>
    <mergeCell ref="B13:C13"/>
    <mergeCell ref="F7:F9"/>
    <mergeCell ref="G7:G9"/>
    <mergeCell ref="H7:H9"/>
    <mergeCell ref="I7:I9"/>
    <mergeCell ref="J7:J9"/>
    <mergeCell ref="K7:K9"/>
    <mergeCell ref="B2:M2"/>
    <mergeCell ref="B3:M3"/>
    <mergeCell ref="B4:M4"/>
    <mergeCell ref="B6:C9"/>
    <mergeCell ref="D6:G6"/>
    <mergeCell ref="H6:K6"/>
    <mergeCell ref="L6:L7"/>
    <mergeCell ref="M6:M7"/>
    <mergeCell ref="D7:D9"/>
    <mergeCell ref="E7:E9"/>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28"/>
  <sheetViews>
    <sheetView showGridLines="0" zoomScale="70" zoomScaleNormal="70" workbookViewId="0">
      <selection activeCell="G28" sqref="B2:G28"/>
    </sheetView>
  </sheetViews>
  <sheetFormatPr defaultColWidth="11.453125" defaultRowHeight="13" x14ac:dyDescent="0.3"/>
  <cols>
    <col min="1" max="1" width="2.54296875" style="53" customWidth="1"/>
    <col min="2" max="2" width="37.7265625" style="53" customWidth="1"/>
    <col min="3" max="3" width="18.54296875" style="53" customWidth="1"/>
    <col min="4" max="5" width="19" style="53" customWidth="1"/>
    <col min="6" max="6" width="16.453125" style="53" customWidth="1"/>
    <col min="7" max="16384" width="11.453125" style="53"/>
  </cols>
  <sheetData>
    <row r="1" spans="2:7" ht="13.5" thickBot="1" x14ac:dyDescent="0.35"/>
    <row r="2" spans="2:7" x14ac:dyDescent="0.3">
      <c r="B2" s="379" t="s">
        <v>151</v>
      </c>
      <c r="C2" s="380"/>
      <c r="D2" s="380"/>
      <c r="E2" s="380"/>
      <c r="F2" s="380"/>
      <c r="G2" s="381"/>
    </row>
    <row r="3" spans="2:7" x14ac:dyDescent="0.3">
      <c r="B3" s="382" t="s">
        <v>308</v>
      </c>
      <c r="C3" s="383"/>
      <c r="D3" s="383"/>
      <c r="E3" s="383"/>
      <c r="F3" s="383"/>
      <c r="G3" s="384"/>
    </row>
    <row r="4" spans="2:7" ht="13.5" thickBot="1" x14ac:dyDescent="0.35">
      <c r="B4" s="376" t="s">
        <v>48</v>
      </c>
      <c r="C4" s="377"/>
      <c r="D4" s="377"/>
      <c r="E4" s="377"/>
      <c r="F4" s="377"/>
      <c r="G4" s="378"/>
    </row>
    <row r="5" spans="2:7" x14ac:dyDescent="0.3">
      <c r="B5" s="456" t="s">
        <v>21</v>
      </c>
      <c r="C5" s="458"/>
      <c r="D5" s="507" t="s">
        <v>309</v>
      </c>
      <c r="E5" s="507" t="s">
        <v>310</v>
      </c>
      <c r="F5" s="256" t="s">
        <v>311</v>
      </c>
      <c r="G5" s="257" t="s">
        <v>311</v>
      </c>
    </row>
    <row r="6" spans="2:7" x14ac:dyDescent="0.3">
      <c r="B6" s="505"/>
      <c r="C6" s="506"/>
      <c r="D6" s="508"/>
      <c r="E6" s="508"/>
      <c r="F6" s="102" t="s">
        <v>332</v>
      </c>
      <c r="G6" s="103" t="s">
        <v>333</v>
      </c>
    </row>
    <row r="7" spans="2:7" x14ac:dyDescent="0.3">
      <c r="B7" s="509" t="s">
        <v>312</v>
      </c>
      <c r="C7" s="510"/>
      <c r="D7" s="76">
        <v>0</v>
      </c>
      <c r="E7" s="76">
        <v>0</v>
      </c>
      <c r="F7" s="76">
        <f>+D7+E7</f>
        <v>0</v>
      </c>
      <c r="G7" s="95">
        <v>0</v>
      </c>
    </row>
    <row r="8" spans="2:7" x14ac:dyDescent="0.3">
      <c r="B8" s="503" t="s">
        <v>313</v>
      </c>
      <c r="C8" s="504"/>
      <c r="D8" s="76">
        <v>0</v>
      </c>
      <c r="E8" s="76">
        <v>0</v>
      </c>
      <c r="F8" s="76">
        <f>+D8+E8</f>
        <v>0</v>
      </c>
      <c r="G8" s="95">
        <v>0</v>
      </c>
    </row>
    <row r="9" spans="2:7" x14ac:dyDescent="0.3">
      <c r="B9" s="104" t="s">
        <v>314</v>
      </c>
      <c r="C9" s="105"/>
      <c r="D9" s="76">
        <v>0</v>
      </c>
      <c r="E9" s="76">
        <v>0</v>
      </c>
      <c r="F9" s="76">
        <f t="shared" ref="F9:F25" si="0">+D9+E9</f>
        <v>0</v>
      </c>
      <c r="G9" s="95">
        <v>0</v>
      </c>
    </row>
    <row r="10" spans="2:7" x14ac:dyDescent="0.3">
      <c r="B10" s="104" t="s">
        <v>315</v>
      </c>
      <c r="C10" s="105"/>
      <c r="D10" s="76">
        <v>0</v>
      </c>
      <c r="E10" s="76">
        <v>0</v>
      </c>
      <c r="F10" s="76">
        <f t="shared" si="0"/>
        <v>0</v>
      </c>
      <c r="G10" s="95">
        <v>0</v>
      </c>
    </row>
    <row r="11" spans="2:7" x14ac:dyDescent="0.3">
      <c r="B11" s="104" t="s">
        <v>316</v>
      </c>
      <c r="C11" s="105"/>
      <c r="D11" s="76">
        <v>0</v>
      </c>
      <c r="E11" s="76">
        <v>0</v>
      </c>
      <c r="F11" s="76">
        <f t="shared" si="0"/>
        <v>0</v>
      </c>
      <c r="G11" s="95">
        <v>0</v>
      </c>
    </row>
    <row r="12" spans="2:7" x14ac:dyDescent="0.3">
      <c r="B12" s="104" t="s">
        <v>317</v>
      </c>
      <c r="C12" s="105"/>
      <c r="D12" s="76">
        <v>0</v>
      </c>
      <c r="E12" s="76">
        <v>0</v>
      </c>
      <c r="F12" s="76">
        <f t="shared" si="0"/>
        <v>0</v>
      </c>
      <c r="G12" s="95">
        <v>0</v>
      </c>
    </row>
    <row r="13" spans="2:7" x14ac:dyDescent="0.3">
      <c r="B13" s="104" t="s">
        <v>318</v>
      </c>
      <c r="C13" s="105"/>
      <c r="D13" s="76">
        <v>0</v>
      </c>
      <c r="E13" s="76">
        <v>0</v>
      </c>
      <c r="F13" s="76">
        <f t="shared" si="0"/>
        <v>0</v>
      </c>
      <c r="G13" s="95">
        <v>0</v>
      </c>
    </row>
    <row r="14" spans="2:7" x14ac:dyDescent="0.3">
      <c r="B14" s="503" t="s">
        <v>319</v>
      </c>
      <c r="C14" s="504"/>
      <c r="D14" s="76">
        <v>0</v>
      </c>
      <c r="E14" s="76">
        <v>0</v>
      </c>
      <c r="F14" s="76">
        <f t="shared" si="0"/>
        <v>0</v>
      </c>
      <c r="G14" s="95">
        <v>0</v>
      </c>
    </row>
    <row r="15" spans="2:7" x14ac:dyDescent="0.3">
      <c r="B15" s="503" t="s">
        <v>320</v>
      </c>
      <c r="C15" s="504"/>
      <c r="D15" s="76">
        <v>0</v>
      </c>
      <c r="E15" s="76">
        <v>0</v>
      </c>
      <c r="F15" s="76">
        <f t="shared" si="0"/>
        <v>0</v>
      </c>
      <c r="G15" s="95">
        <v>0</v>
      </c>
    </row>
    <row r="16" spans="2:7" x14ac:dyDescent="0.3">
      <c r="B16" s="503" t="s">
        <v>321</v>
      </c>
      <c r="C16" s="504"/>
      <c r="D16" s="76">
        <v>0</v>
      </c>
      <c r="E16" s="76">
        <v>0</v>
      </c>
      <c r="F16" s="76">
        <f t="shared" si="0"/>
        <v>0</v>
      </c>
      <c r="G16" s="95">
        <v>0</v>
      </c>
    </row>
    <row r="17" spans="2:7" x14ac:dyDescent="0.3">
      <c r="B17" s="503" t="s">
        <v>322</v>
      </c>
      <c r="C17" s="504"/>
      <c r="D17" s="76">
        <v>0</v>
      </c>
      <c r="E17" s="76">
        <v>0</v>
      </c>
      <c r="F17" s="76">
        <f t="shared" si="0"/>
        <v>0</v>
      </c>
      <c r="G17" s="95">
        <v>0</v>
      </c>
    </row>
    <row r="18" spans="2:7" x14ac:dyDescent="0.3">
      <c r="B18" s="503" t="s">
        <v>323</v>
      </c>
      <c r="C18" s="504"/>
      <c r="D18" s="76">
        <v>0</v>
      </c>
      <c r="E18" s="76">
        <v>0</v>
      </c>
      <c r="F18" s="76">
        <f t="shared" si="0"/>
        <v>0</v>
      </c>
      <c r="G18" s="95">
        <v>0</v>
      </c>
    </row>
    <row r="19" spans="2:7" x14ac:dyDescent="0.3">
      <c r="B19" s="104" t="s">
        <v>324</v>
      </c>
      <c r="C19" s="105"/>
      <c r="D19" s="76">
        <v>0</v>
      </c>
      <c r="E19" s="76">
        <v>0</v>
      </c>
      <c r="F19" s="76">
        <f t="shared" si="0"/>
        <v>0</v>
      </c>
      <c r="G19" s="95">
        <v>0</v>
      </c>
    </row>
    <row r="20" spans="2:7" x14ac:dyDescent="0.3">
      <c r="B20" s="104" t="s">
        <v>325</v>
      </c>
      <c r="C20" s="105"/>
      <c r="D20" s="76">
        <v>0</v>
      </c>
      <c r="E20" s="76">
        <v>0</v>
      </c>
      <c r="F20" s="76">
        <f t="shared" si="0"/>
        <v>0</v>
      </c>
      <c r="G20" s="95">
        <v>0</v>
      </c>
    </row>
    <row r="21" spans="2:7" x14ac:dyDescent="0.3">
      <c r="B21" s="503" t="s">
        <v>326</v>
      </c>
      <c r="C21" s="504"/>
      <c r="D21" s="76">
        <v>0</v>
      </c>
      <c r="E21" s="76">
        <v>0</v>
      </c>
      <c r="F21" s="76">
        <f t="shared" si="0"/>
        <v>0</v>
      </c>
      <c r="G21" s="95">
        <v>0</v>
      </c>
    </row>
    <row r="22" spans="2:7" x14ac:dyDescent="0.3">
      <c r="B22" s="503" t="s">
        <v>327</v>
      </c>
      <c r="C22" s="504"/>
      <c r="D22" s="76">
        <v>0</v>
      </c>
      <c r="E22" s="76">
        <v>0</v>
      </c>
      <c r="F22" s="76">
        <f t="shared" si="0"/>
        <v>0</v>
      </c>
      <c r="G22" s="95">
        <v>0</v>
      </c>
    </row>
    <row r="23" spans="2:7" x14ac:dyDescent="0.3">
      <c r="B23" s="68" t="s">
        <v>328</v>
      </c>
      <c r="C23" s="106"/>
      <c r="D23" s="76">
        <v>0</v>
      </c>
      <c r="E23" s="76">
        <v>0</v>
      </c>
      <c r="F23" s="76">
        <f t="shared" si="0"/>
        <v>0</v>
      </c>
      <c r="G23" s="95"/>
    </row>
    <row r="24" spans="2:7" x14ac:dyDescent="0.3">
      <c r="B24" s="68" t="s">
        <v>329</v>
      </c>
      <c r="C24" s="106"/>
      <c r="D24" s="76">
        <v>0</v>
      </c>
      <c r="E24" s="76">
        <v>0</v>
      </c>
      <c r="F24" s="76">
        <f t="shared" si="0"/>
        <v>0</v>
      </c>
      <c r="G24" s="95"/>
    </row>
    <row r="25" spans="2:7" x14ac:dyDescent="0.3">
      <c r="B25" s="325" t="s">
        <v>330</v>
      </c>
      <c r="C25" s="511"/>
      <c r="D25" s="76">
        <v>0</v>
      </c>
      <c r="E25" s="76">
        <v>0</v>
      </c>
      <c r="F25" s="76">
        <f t="shared" si="0"/>
        <v>0</v>
      </c>
      <c r="G25" s="95">
        <v>0</v>
      </c>
    </row>
    <row r="26" spans="2:7" x14ac:dyDescent="0.3">
      <c r="B26" s="459"/>
      <c r="C26" s="461"/>
      <c r="D26" s="76"/>
      <c r="E26" s="76"/>
      <c r="F26" s="76" t="str">
        <f>IF(+D26+E26=0,"",D26+E26)</f>
        <v/>
      </c>
      <c r="G26" s="95"/>
    </row>
    <row r="27" spans="2:7" x14ac:dyDescent="0.3">
      <c r="B27" s="83" t="s">
        <v>331</v>
      </c>
      <c r="C27" s="84" t="s">
        <v>332</v>
      </c>
      <c r="D27" s="107">
        <f>SUM(D7:D26)</f>
        <v>0</v>
      </c>
      <c r="E27" s="107">
        <f>SUM(E7:E26)</f>
        <v>0</v>
      </c>
      <c r="F27" s="107">
        <f>SUM(F7:F26)</f>
        <v>0</v>
      </c>
      <c r="G27" s="108"/>
    </row>
    <row r="28" spans="2:7" ht="13.5" thickBot="1" x14ac:dyDescent="0.35">
      <c r="B28" s="88" t="s">
        <v>331</v>
      </c>
      <c r="C28" s="89" t="s">
        <v>333</v>
      </c>
      <c r="D28" s="109">
        <v>0</v>
      </c>
      <c r="E28" s="109">
        <v>0</v>
      </c>
      <c r="F28" s="110"/>
      <c r="G28" s="111">
        <f>SUM(G7:G27)</f>
        <v>0</v>
      </c>
    </row>
  </sheetData>
  <mergeCells count="17">
    <mergeCell ref="B26:C26"/>
    <mergeCell ref="B18:C18"/>
    <mergeCell ref="B21:C21"/>
    <mergeCell ref="B22:C22"/>
    <mergeCell ref="B25:C25"/>
    <mergeCell ref="B17:C17"/>
    <mergeCell ref="B2:G2"/>
    <mergeCell ref="B3:G3"/>
    <mergeCell ref="B4:G4"/>
    <mergeCell ref="B5:C6"/>
    <mergeCell ref="D5:D6"/>
    <mergeCell ref="E5:E6"/>
    <mergeCell ref="B7:C7"/>
    <mergeCell ref="B8:C8"/>
    <mergeCell ref="B14:C14"/>
    <mergeCell ref="B15:C15"/>
    <mergeCell ref="B16: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56"/>
  <sheetViews>
    <sheetView showGridLines="0" zoomScale="55" zoomScaleNormal="55" workbookViewId="0">
      <selection activeCell="D1" sqref="D1"/>
    </sheetView>
  </sheetViews>
  <sheetFormatPr defaultColWidth="10.90625" defaultRowHeight="13" x14ac:dyDescent="0.3"/>
  <cols>
    <col min="1" max="1" width="4" style="53" customWidth="1"/>
    <col min="2" max="8" width="16" style="53" customWidth="1"/>
    <col min="9" max="16384" width="10.90625" style="53"/>
  </cols>
  <sheetData>
    <row r="1" spans="2:8" ht="13.5" thickBot="1" x14ac:dyDescent="0.35"/>
    <row r="2" spans="2:8" x14ac:dyDescent="0.3">
      <c r="B2" s="313" t="s">
        <v>373</v>
      </c>
      <c r="C2" s="314"/>
      <c r="D2" s="314"/>
      <c r="E2" s="314"/>
      <c r="F2" s="314"/>
      <c r="G2" s="314"/>
      <c r="H2" s="315"/>
    </row>
    <row r="3" spans="2:8" x14ac:dyDescent="0.3">
      <c r="B3" s="316"/>
      <c r="C3" s="317"/>
      <c r="D3" s="317"/>
      <c r="E3" s="317"/>
      <c r="F3" s="317"/>
      <c r="G3" s="317"/>
      <c r="H3" s="318"/>
    </row>
    <row r="4" spans="2:8" ht="13.5" thickBot="1" x14ac:dyDescent="0.35">
      <c r="B4" s="319"/>
      <c r="C4" s="320"/>
      <c r="D4" s="320"/>
      <c r="E4" s="320"/>
      <c r="F4" s="320"/>
      <c r="G4" s="320"/>
      <c r="H4" s="321"/>
    </row>
    <row r="5" spans="2:8" x14ac:dyDescent="0.3">
      <c r="B5" s="68"/>
      <c r="H5" s="55"/>
    </row>
    <row r="6" spans="2:8" x14ac:dyDescent="0.3">
      <c r="B6" s="322" t="s">
        <v>151</v>
      </c>
      <c r="C6" s="323"/>
      <c r="D6" s="323"/>
      <c r="E6" s="323"/>
      <c r="F6" s="323"/>
      <c r="G6" s="323"/>
      <c r="H6" s="324"/>
    </row>
    <row r="7" spans="2:8" x14ac:dyDescent="0.3">
      <c r="B7" s="310" t="s">
        <v>219</v>
      </c>
      <c r="C7" s="311"/>
      <c r="D7" s="311"/>
      <c r="E7" s="311"/>
      <c r="F7" s="311"/>
      <c r="G7" s="311"/>
      <c r="H7" s="312"/>
    </row>
    <row r="8" spans="2:8" x14ac:dyDescent="0.3">
      <c r="B8" s="260"/>
      <c r="C8" s="244"/>
      <c r="D8" s="244"/>
      <c r="E8" s="244"/>
      <c r="F8" s="244"/>
      <c r="G8" s="244"/>
      <c r="H8" s="261"/>
    </row>
    <row r="9" spans="2:8" x14ac:dyDescent="0.3">
      <c r="B9" s="68"/>
      <c r="H9" s="55"/>
    </row>
    <row r="10" spans="2:8" x14ac:dyDescent="0.3">
      <c r="B10" s="54" t="s">
        <v>218</v>
      </c>
      <c r="C10" s="62"/>
      <c r="H10" s="55"/>
    </row>
    <row r="11" spans="2:8" x14ac:dyDescent="0.3">
      <c r="B11" s="310" t="s">
        <v>219</v>
      </c>
      <c r="C11" s="311"/>
      <c r="D11" s="311"/>
      <c r="E11" s="311"/>
      <c r="F11" s="311"/>
      <c r="G11" s="311"/>
      <c r="H11" s="312"/>
    </row>
    <row r="12" spans="2:8" x14ac:dyDescent="0.3">
      <c r="B12" s="68"/>
      <c r="H12" s="55"/>
    </row>
    <row r="13" spans="2:8" x14ac:dyDescent="0.3">
      <c r="B13" s="258"/>
      <c r="C13" s="242"/>
      <c r="D13" s="242"/>
      <c r="E13" s="242"/>
      <c r="F13" s="242"/>
      <c r="G13" s="242"/>
      <c r="H13" s="259"/>
    </row>
    <row r="14" spans="2:8" x14ac:dyDescent="0.3">
      <c r="B14" s="322" t="s">
        <v>220</v>
      </c>
      <c r="C14" s="323"/>
      <c r="D14" s="323"/>
      <c r="E14" s="323"/>
      <c r="F14" s="323"/>
      <c r="G14" s="323"/>
      <c r="H14" s="324"/>
    </row>
    <row r="15" spans="2:8" x14ac:dyDescent="0.3">
      <c r="B15" s="310" t="s">
        <v>219</v>
      </c>
      <c r="C15" s="311"/>
      <c r="D15" s="311"/>
      <c r="E15" s="311"/>
      <c r="F15" s="311"/>
      <c r="G15" s="311"/>
      <c r="H15" s="312"/>
    </row>
    <row r="16" spans="2:8" x14ac:dyDescent="0.3">
      <c r="B16" s="325"/>
      <c r="C16" s="326"/>
      <c r="D16" s="326"/>
      <c r="E16" s="326"/>
      <c r="F16" s="326"/>
      <c r="G16" s="326"/>
      <c r="H16" s="327"/>
    </row>
    <row r="17" spans="2:8" x14ac:dyDescent="0.3">
      <c r="B17" s="262"/>
      <c r="C17" s="247"/>
      <c r="D17" s="247"/>
      <c r="E17" s="247"/>
      <c r="F17" s="247"/>
      <c r="G17" s="247"/>
      <c r="H17" s="263"/>
    </row>
    <row r="18" spans="2:8" x14ac:dyDescent="0.3">
      <c r="B18" s="264"/>
      <c r="C18" s="249"/>
      <c r="D18" s="249"/>
      <c r="E18" s="249"/>
      <c r="F18" s="249"/>
      <c r="G18" s="249"/>
      <c r="H18" s="265"/>
    </row>
    <row r="19" spans="2:8" x14ac:dyDescent="0.3">
      <c r="B19" s="322" t="s">
        <v>221</v>
      </c>
      <c r="C19" s="323"/>
      <c r="D19" s="323"/>
      <c r="E19" s="323"/>
      <c r="F19" s="323"/>
      <c r="G19" s="323"/>
      <c r="H19" s="324"/>
    </row>
    <row r="20" spans="2:8" x14ac:dyDescent="0.3">
      <c r="B20" s="310" t="s">
        <v>219</v>
      </c>
      <c r="C20" s="311"/>
      <c r="D20" s="311"/>
      <c r="E20" s="311"/>
      <c r="F20" s="311"/>
      <c r="G20" s="311"/>
      <c r="H20" s="312"/>
    </row>
    <row r="21" spans="2:8" x14ac:dyDescent="0.3">
      <c r="B21" s="262"/>
      <c r="C21" s="247"/>
      <c r="D21" s="247"/>
      <c r="E21" s="247"/>
      <c r="F21" s="247"/>
      <c r="G21" s="247"/>
      <c r="H21" s="263"/>
    </row>
    <row r="22" spans="2:8" x14ac:dyDescent="0.3">
      <c r="B22" s="264"/>
      <c r="C22" s="249"/>
      <c r="D22" s="249"/>
      <c r="E22" s="248"/>
      <c r="F22" s="249"/>
      <c r="G22" s="249"/>
      <c r="H22" s="265"/>
    </row>
    <row r="23" spans="2:8" x14ac:dyDescent="0.3">
      <c r="B23" s="328" t="s">
        <v>222</v>
      </c>
      <c r="C23" s="329"/>
      <c r="D23" s="329"/>
      <c r="E23" s="246" t="s">
        <v>223</v>
      </c>
      <c r="H23" s="266"/>
    </row>
    <row r="24" spans="2:8" x14ac:dyDescent="0.3">
      <c r="B24" s="328"/>
      <c r="C24" s="329"/>
      <c r="D24" s="329"/>
      <c r="E24" s="251"/>
      <c r="F24" s="247" t="s">
        <v>219</v>
      </c>
      <c r="G24" s="244"/>
      <c r="H24" s="261"/>
    </row>
    <row r="25" spans="2:8" x14ac:dyDescent="0.3">
      <c r="B25" s="328"/>
      <c r="C25" s="329"/>
      <c r="D25" s="329"/>
      <c r="E25" s="246" t="s">
        <v>224</v>
      </c>
      <c r="H25" s="266"/>
    </row>
    <row r="26" spans="2:8" x14ac:dyDescent="0.3">
      <c r="B26" s="328"/>
      <c r="C26" s="329"/>
      <c r="D26" s="329"/>
      <c r="E26" s="245">
        <v>1</v>
      </c>
      <c r="H26" s="55"/>
    </row>
    <row r="27" spans="2:8" x14ac:dyDescent="0.3">
      <c r="B27" s="148"/>
      <c r="C27" s="149"/>
      <c r="D27" s="149"/>
      <c r="E27" s="245">
        <v>2</v>
      </c>
      <c r="H27" s="55"/>
    </row>
    <row r="28" spans="2:8" x14ac:dyDescent="0.3">
      <c r="B28" s="267"/>
      <c r="C28" s="252"/>
      <c r="D28" s="252"/>
      <c r="E28" s="243">
        <v>3</v>
      </c>
      <c r="F28" s="244"/>
      <c r="G28" s="244"/>
      <c r="H28" s="261"/>
    </row>
    <row r="29" spans="2:8" x14ac:dyDescent="0.3">
      <c r="B29" s="264"/>
      <c r="C29" s="249"/>
      <c r="D29" s="249"/>
      <c r="E29" s="249"/>
      <c r="F29" s="249"/>
      <c r="G29" s="249"/>
      <c r="H29" s="265"/>
    </row>
    <row r="30" spans="2:8" ht="12.75" customHeight="1" x14ac:dyDescent="0.3">
      <c r="B30" s="337" t="s">
        <v>236</v>
      </c>
      <c r="C30" s="338"/>
      <c r="D30" s="338"/>
      <c r="E30" s="338"/>
      <c r="F30" s="203" t="s">
        <v>225</v>
      </c>
      <c r="G30" s="268"/>
      <c r="H30" s="55"/>
    </row>
    <row r="31" spans="2:8" x14ac:dyDescent="0.3">
      <c r="B31" s="339"/>
      <c r="C31" s="340"/>
      <c r="D31" s="340"/>
      <c r="E31" s="340"/>
      <c r="F31" s="247"/>
      <c r="G31" s="247"/>
      <c r="H31" s="263"/>
    </row>
    <row r="32" spans="2:8" x14ac:dyDescent="0.3">
      <c r="B32" s="264"/>
      <c r="C32" s="249"/>
      <c r="D32" s="249"/>
      <c r="E32" s="249"/>
      <c r="F32" s="249"/>
      <c r="G32" s="249"/>
      <c r="H32" s="265"/>
    </row>
    <row r="33" spans="2:8" x14ac:dyDescent="0.3">
      <c r="B33" s="330" t="s">
        <v>226</v>
      </c>
      <c r="C33" s="331"/>
      <c r="D33" s="331"/>
      <c r="E33" s="331"/>
      <c r="F33" s="332" t="s">
        <v>371</v>
      </c>
      <c r="G33" s="333"/>
      <c r="H33" s="334"/>
    </row>
    <row r="34" spans="2:8" x14ac:dyDescent="0.3">
      <c r="B34" s="262"/>
      <c r="C34" s="247"/>
      <c r="D34" s="247"/>
      <c r="E34" s="247"/>
      <c r="F34" s="247"/>
      <c r="G34" s="247"/>
      <c r="H34" s="263"/>
    </row>
    <row r="35" spans="2:8" x14ac:dyDescent="0.3">
      <c r="B35" s="258"/>
      <c r="C35" s="242"/>
      <c r="D35" s="242"/>
      <c r="E35" s="241"/>
      <c r="F35" s="242"/>
      <c r="G35" s="242"/>
      <c r="H35" s="259"/>
    </row>
    <row r="36" spans="2:8" x14ac:dyDescent="0.3">
      <c r="B36" s="54" t="s">
        <v>227</v>
      </c>
      <c r="E36" s="246"/>
      <c r="H36" s="55"/>
    </row>
    <row r="37" spans="2:8" x14ac:dyDescent="0.3">
      <c r="B37" s="325" t="s">
        <v>228</v>
      </c>
      <c r="C37" s="336"/>
      <c r="D37" s="250" t="s">
        <v>237</v>
      </c>
      <c r="E37" s="246" t="s">
        <v>229</v>
      </c>
      <c r="F37" s="269"/>
      <c r="H37" s="55"/>
    </row>
    <row r="38" spans="2:8" x14ac:dyDescent="0.3">
      <c r="B38" s="68"/>
      <c r="E38" s="246" t="s">
        <v>230</v>
      </c>
      <c r="F38" s="269"/>
      <c r="H38" s="55"/>
    </row>
    <row r="39" spans="2:8" x14ac:dyDescent="0.3">
      <c r="B39" s="341" t="s">
        <v>231</v>
      </c>
      <c r="C39" s="342"/>
      <c r="D39" s="343"/>
      <c r="E39" s="246"/>
      <c r="H39" s="55"/>
    </row>
    <row r="40" spans="2:8" x14ac:dyDescent="0.3">
      <c r="B40" s="260"/>
      <c r="C40" s="244"/>
      <c r="D40" s="244"/>
      <c r="E40" s="253"/>
      <c r="F40" s="244"/>
      <c r="G40" s="244"/>
      <c r="H40" s="261"/>
    </row>
    <row r="41" spans="2:8" x14ac:dyDescent="0.3">
      <c r="B41" s="258"/>
      <c r="C41" s="242"/>
      <c r="D41" s="242"/>
      <c r="E41" s="242"/>
      <c r="F41" s="242"/>
      <c r="G41" s="242"/>
      <c r="H41" s="259"/>
    </row>
    <row r="42" spans="2:8" x14ac:dyDescent="0.3">
      <c r="B42" s="54" t="s">
        <v>232</v>
      </c>
      <c r="H42" s="55"/>
    </row>
    <row r="43" spans="2:8" x14ac:dyDescent="0.3">
      <c r="B43" s="344"/>
      <c r="C43" s="345"/>
      <c r="D43" s="345"/>
      <c r="E43" s="345"/>
      <c r="F43" s="345"/>
      <c r="G43" s="345"/>
      <c r="H43" s="346"/>
    </row>
    <row r="44" spans="2:8" x14ac:dyDescent="0.3">
      <c r="B44" s="344"/>
      <c r="C44" s="345"/>
      <c r="D44" s="345"/>
      <c r="E44" s="345"/>
      <c r="F44" s="345"/>
      <c r="G44" s="345"/>
      <c r="H44" s="346"/>
    </row>
    <row r="45" spans="2:8" x14ac:dyDescent="0.3">
      <c r="B45" s="68" t="s">
        <v>233</v>
      </c>
      <c r="F45" s="335">
        <v>0</v>
      </c>
      <c r="G45" s="335"/>
      <c r="H45" s="55"/>
    </row>
    <row r="46" spans="2:8" x14ac:dyDescent="0.3">
      <c r="B46" s="68" t="s">
        <v>234</v>
      </c>
      <c r="F46" s="335">
        <v>0</v>
      </c>
      <c r="G46" s="335"/>
      <c r="H46" s="55"/>
    </row>
    <row r="47" spans="2:8" x14ac:dyDescent="0.3">
      <c r="B47" s="68" t="s">
        <v>235</v>
      </c>
      <c r="F47" s="335">
        <v>0</v>
      </c>
      <c r="G47" s="335"/>
      <c r="H47" s="55"/>
    </row>
    <row r="48" spans="2:8" x14ac:dyDescent="0.3">
      <c r="B48" s="68" t="s">
        <v>20</v>
      </c>
      <c r="F48" s="335">
        <v>0</v>
      </c>
      <c r="G48" s="335"/>
      <c r="H48" s="55"/>
    </row>
    <row r="49" spans="2:8" ht="13.5" thickBot="1" x14ac:dyDescent="0.35">
      <c r="B49" s="60"/>
      <c r="C49" s="112"/>
      <c r="D49" s="112"/>
      <c r="E49" s="112"/>
      <c r="F49" s="270"/>
      <c r="G49" s="270"/>
      <c r="H49" s="113"/>
    </row>
    <row r="50" spans="2:8" x14ac:dyDescent="0.3">
      <c r="F50" s="254"/>
      <c r="G50" s="254"/>
    </row>
    <row r="51" spans="2:8" x14ac:dyDescent="0.3">
      <c r="B51" s="336" t="s">
        <v>372</v>
      </c>
      <c r="C51" s="336"/>
      <c r="D51" s="336"/>
      <c r="E51" s="336"/>
      <c r="F51" s="336"/>
      <c r="G51" s="336"/>
      <c r="H51" s="336"/>
    </row>
    <row r="52" spans="2:8" x14ac:dyDescent="0.3">
      <c r="B52" s="255"/>
      <c r="C52" s="255"/>
      <c r="D52" s="255"/>
      <c r="E52" s="255"/>
    </row>
    <row r="53" spans="2:8" x14ac:dyDescent="0.3">
      <c r="B53" s="155"/>
      <c r="C53" s="155"/>
      <c r="D53" s="155"/>
      <c r="E53" s="155"/>
    </row>
    <row r="54" spans="2:8" x14ac:dyDescent="0.3">
      <c r="B54" s="221"/>
      <c r="C54" s="221"/>
      <c r="D54" s="221"/>
      <c r="F54" s="203"/>
      <c r="G54" s="203"/>
      <c r="H54" s="203"/>
    </row>
    <row r="55" spans="2:8" x14ac:dyDescent="0.3">
      <c r="B55" s="221"/>
      <c r="C55" s="221"/>
      <c r="D55" s="221"/>
      <c r="F55" s="203"/>
      <c r="G55" s="203"/>
      <c r="H55" s="203"/>
    </row>
    <row r="56" spans="2:8" x14ac:dyDescent="0.3">
      <c r="B56" s="221"/>
      <c r="C56" s="221"/>
      <c r="D56" s="221"/>
      <c r="F56" s="203"/>
      <c r="G56" s="203"/>
      <c r="H56" s="203"/>
    </row>
  </sheetData>
  <mergeCells count="21">
    <mergeCell ref="F48:G48"/>
    <mergeCell ref="B51:H51"/>
    <mergeCell ref="B30:E31"/>
    <mergeCell ref="B37:C37"/>
    <mergeCell ref="B39:D39"/>
    <mergeCell ref="B43:H44"/>
    <mergeCell ref="F45:G45"/>
    <mergeCell ref="F46:G46"/>
    <mergeCell ref="F47:G47"/>
    <mergeCell ref="B16:H16"/>
    <mergeCell ref="B19:H19"/>
    <mergeCell ref="B20:H20"/>
    <mergeCell ref="B23:D26"/>
    <mergeCell ref="B33:E33"/>
    <mergeCell ref="F33:H33"/>
    <mergeCell ref="B15:H15"/>
    <mergeCell ref="B2:H4"/>
    <mergeCell ref="B6:H6"/>
    <mergeCell ref="B7:H7"/>
    <mergeCell ref="B11:H11"/>
    <mergeCell ref="B14:H14"/>
  </mergeCells>
  <conditionalFormatting sqref="F38">
    <cfRule type="expression" dxfId="0" priority="1" stopIfTrue="1">
      <formula>IF($H$35&lt;$H$34,1,0)</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4"/>
  <sheetViews>
    <sheetView showGridLines="0" topLeftCell="A14" zoomScale="85" zoomScaleNormal="85" workbookViewId="0">
      <selection activeCell="B32" sqref="B32:G34"/>
    </sheetView>
  </sheetViews>
  <sheetFormatPr defaultColWidth="10.81640625" defaultRowHeight="13" x14ac:dyDescent="0.3"/>
  <cols>
    <col min="1" max="1" width="2.1796875" style="53" customWidth="1"/>
    <col min="2" max="2" width="49.08984375" style="53" customWidth="1"/>
    <col min="3" max="3" width="11.36328125" style="53" customWidth="1"/>
    <col min="4" max="4" width="10.08984375" style="53" customWidth="1"/>
    <col min="5" max="5" width="49.08984375" style="53" customWidth="1"/>
    <col min="6" max="6" width="10.36328125" style="53" customWidth="1"/>
    <col min="7" max="7" width="10.08984375" style="53" customWidth="1"/>
    <col min="8" max="8" width="10.54296875" style="53" customWidth="1"/>
    <col min="9" max="16384" width="10.81640625" style="53"/>
  </cols>
  <sheetData>
    <row r="1" spans="2:7" ht="13.5" thickBot="1" x14ac:dyDescent="0.35"/>
    <row r="2" spans="2:7" s="25" customFormat="1" ht="15.5" x14ac:dyDescent="0.35">
      <c r="B2" s="347"/>
      <c r="C2" s="348"/>
      <c r="D2" s="348"/>
      <c r="E2" s="348"/>
      <c r="F2" s="348"/>
      <c r="G2" s="349"/>
    </row>
    <row r="3" spans="2:7" s="25" customFormat="1" ht="15.5" x14ac:dyDescent="0.35">
      <c r="B3" s="350" t="s">
        <v>151</v>
      </c>
      <c r="C3" s="351"/>
      <c r="D3" s="351"/>
      <c r="E3" s="351"/>
      <c r="F3" s="351"/>
      <c r="G3" s="352"/>
    </row>
    <row r="4" spans="2:7" ht="14.5" x14ac:dyDescent="0.3">
      <c r="B4" s="350" t="s">
        <v>47</v>
      </c>
      <c r="C4" s="351"/>
      <c r="D4" s="351"/>
      <c r="E4" s="351"/>
      <c r="F4" s="351"/>
      <c r="G4" s="352"/>
    </row>
    <row r="5" spans="2:7" ht="14.5" x14ac:dyDescent="0.3">
      <c r="B5" s="353" t="s">
        <v>48</v>
      </c>
      <c r="C5" s="354"/>
      <c r="D5" s="354"/>
      <c r="E5" s="354"/>
      <c r="F5" s="354"/>
      <c r="G5" s="355"/>
    </row>
    <row r="6" spans="2:7" ht="15" thickBot="1" x14ac:dyDescent="0.35">
      <c r="B6" s="356"/>
      <c r="C6" s="357"/>
      <c r="D6" s="357"/>
      <c r="E6" s="357"/>
      <c r="F6" s="357"/>
      <c r="G6" s="358"/>
    </row>
    <row r="7" spans="2:7" x14ac:dyDescent="0.3">
      <c r="B7" s="361"/>
      <c r="C7" s="365" t="s">
        <v>73</v>
      </c>
      <c r="D7" s="349" t="s">
        <v>74</v>
      </c>
      <c r="E7" s="363"/>
      <c r="F7" s="365" t="s">
        <v>73</v>
      </c>
      <c r="G7" s="349" t="s">
        <v>74</v>
      </c>
    </row>
    <row r="8" spans="2:7" ht="13.5" thickBot="1" x14ac:dyDescent="0.35">
      <c r="B8" s="362"/>
      <c r="C8" s="366"/>
      <c r="D8" s="358"/>
      <c r="E8" s="364"/>
      <c r="F8" s="366"/>
      <c r="G8" s="358"/>
    </row>
    <row r="9" spans="2:7" ht="15.5" x14ac:dyDescent="0.3">
      <c r="B9" s="228" t="s">
        <v>49</v>
      </c>
      <c r="C9" s="229"/>
      <c r="D9" s="230"/>
      <c r="E9" s="231" t="s">
        <v>50</v>
      </c>
      <c r="F9" s="229"/>
      <c r="G9" s="230"/>
    </row>
    <row r="10" spans="2:7" ht="15.5" x14ac:dyDescent="0.3">
      <c r="B10" s="50" t="s">
        <v>51</v>
      </c>
      <c r="C10" s="229"/>
      <c r="D10" s="230"/>
      <c r="E10" s="51" t="s">
        <v>52</v>
      </c>
      <c r="F10" s="229"/>
      <c r="G10" s="230"/>
    </row>
    <row r="11" spans="2:7" ht="15.5" x14ac:dyDescent="0.3">
      <c r="B11" s="232" t="s">
        <v>53</v>
      </c>
      <c r="C11" s="233"/>
      <c r="D11" s="11"/>
      <c r="E11" s="234" t="s">
        <v>152</v>
      </c>
      <c r="F11" s="233"/>
      <c r="G11" s="11"/>
    </row>
    <row r="12" spans="2:7" ht="15.5" x14ac:dyDescent="0.3">
      <c r="B12" s="232" t="s">
        <v>55</v>
      </c>
      <c r="C12" s="233"/>
      <c r="D12" s="11"/>
      <c r="E12" s="234" t="s">
        <v>153</v>
      </c>
      <c r="F12" s="233"/>
      <c r="G12" s="11"/>
    </row>
    <row r="13" spans="2:7" ht="16" thickBot="1" x14ac:dyDescent="0.35">
      <c r="B13" s="232" t="s">
        <v>56</v>
      </c>
      <c r="C13" s="233"/>
      <c r="D13" s="11"/>
      <c r="E13" s="234" t="s">
        <v>154</v>
      </c>
      <c r="F13" s="233"/>
      <c r="G13" s="11"/>
    </row>
    <row r="14" spans="2:7" s="62" customFormat="1" ht="29.5" thickBot="1" x14ac:dyDescent="0.35">
      <c r="B14" s="232" t="s">
        <v>57</v>
      </c>
      <c r="C14" s="233"/>
      <c r="D14" s="11"/>
      <c r="E14" s="51" t="s">
        <v>78</v>
      </c>
      <c r="F14" s="235">
        <f>SUM(F9:F13)</f>
        <v>0</v>
      </c>
      <c r="G14" s="235">
        <f>SUM(G9:G13)</f>
        <v>0</v>
      </c>
    </row>
    <row r="15" spans="2:7" ht="15.5" x14ac:dyDescent="0.3">
      <c r="B15" s="232" t="s">
        <v>375</v>
      </c>
      <c r="C15" s="233"/>
      <c r="D15" s="11"/>
      <c r="E15" s="51" t="s">
        <v>58</v>
      </c>
      <c r="F15" s="233"/>
      <c r="G15" s="11"/>
    </row>
    <row r="16" spans="2:7" ht="15.5" x14ac:dyDescent="0.3">
      <c r="B16" s="232" t="s">
        <v>59</v>
      </c>
      <c r="C16" s="233"/>
      <c r="D16" s="11"/>
      <c r="E16" s="234" t="s">
        <v>54</v>
      </c>
      <c r="F16" s="233"/>
      <c r="G16" s="11"/>
    </row>
    <row r="17" spans="2:8" ht="15.5" x14ac:dyDescent="0.3">
      <c r="B17" s="232" t="s">
        <v>76</v>
      </c>
      <c r="C17" s="233"/>
      <c r="D17" s="11"/>
      <c r="E17" s="234" t="s">
        <v>77</v>
      </c>
      <c r="F17" s="233"/>
      <c r="G17" s="11"/>
    </row>
    <row r="18" spans="2:8" ht="16" thickBot="1" x14ac:dyDescent="0.35">
      <c r="B18" s="232" t="s">
        <v>60</v>
      </c>
      <c r="C18" s="233"/>
      <c r="D18" s="11"/>
      <c r="E18" s="234" t="s">
        <v>61</v>
      </c>
      <c r="F18" s="233"/>
      <c r="G18" s="11"/>
    </row>
    <row r="19" spans="2:8" ht="15" thickBot="1" x14ac:dyDescent="0.35">
      <c r="B19" s="50" t="s">
        <v>62</v>
      </c>
      <c r="C19" s="236">
        <f>SUM(C11:C18)</f>
        <v>0</v>
      </c>
      <c r="D19" s="235">
        <f>SUM(D11:D18)</f>
        <v>0</v>
      </c>
      <c r="E19" s="51" t="s">
        <v>75</v>
      </c>
      <c r="F19" s="235">
        <f>SUM(F15:F18)</f>
        <v>0</v>
      </c>
      <c r="G19" s="235">
        <f>SUM(G15:G18)</f>
        <v>0</v>
      </c>
    </row>
    <row r="20" spans="2:8" ht="16" thickBot="1" x14ac:dyDescent="0.35">
      <c r="B20" s="50" t="s">
        <v>63</v>
      </c>
      <c r="C20" s="229"/>
      <c r="D20" s="230"/>
      <c r="E20" s="51" t="s">
        <v>64</v>
      </c>
      <c r="F20" s="236">
        <f>+F14+F19</f>
        <v>0</v>
      </c>
      <c r="G20" s="235">
        <f>+G14+G19</f>
        <v>0</v>
      </c>
    </row>
    <row r="21" spans="2:8" ht="16" thickBot="1" x14ac:dyDescent="0.35">
      <c r="B21" s="232" t="s">
        <v>65</v>
      </c>
      <c r="C21" s="233"/>
      <c r="D21" s="11"/>
      <c r="E21" s="227"/>
      <c r="F21" s="233"/>
      <c r="G21" s="11"/>
    </row>
    <row r="22" spans="2:8" ht="15" thickBot="1" x14ac:dyDescent="0.35">
      <c r="B22" s="359" t="s">
        <v>66</v>
      </c>
      <c r="C22" s="360"/>
      <c r="D22" s="360"/>
      <c r="E22" s="231" t="s">
        <v>374</v>
      </c>
      <c r="F22" s="236"/>
      <c r="G22" s="235"/>
    </row>
    <row r="23" spans="2:8" ht="15.5" x14ac:dyDescent="0.3">
      <c r="B23" s="359"/>
      <c r="C23" s="360"/>
      <c r="D23" s="360"/>
      <c r="E23" s="234" t="s">
        <v>67</v>
      </c>
      <c r="F23" s="233"/>
      <c r="G23" s="11"/>
    </row>
    <row r="24" spans="2:8" s="62" customFormat="1" ht="15.5" x14ac:dyDescent="0.3">
      <c r="B24" s="232" t="s">
        <v>68</v>
      </c>
      <c r="C24" s="233"/>
      <c r="D24" s="11"/>
      <c r="E24" s="227"/>
      <c r="F24" s="233"/>
      <c r="G24" s="11"/>
    </row>
    <row r="25" spans="2:8" s="62" customFormat="1" ht="15.5" x14ac:dyDescent="0.3">
      <c r="B25" s="232" t="s">
        <v>69</v>
      </c>
      <c r="C25" s="233"/>
      <c r="D25" s="11"/>
      <c r="E25" s="227"/>
      <c r="F25" s="233"/>
      <c r="G25" s="11"/>
    </row>
    <row r="26" spans="2:8" s="62" customFormat="1" ht="16" thickBot="1" x14ac:dyDescent="0.35">
      <c r="B26" s="232" t="s">
        <v>60</v>
      </c>
      <c r="C26" s="233"/>
      <c r="D26" s="11"/>
      <c r="E26" s="227"/>
      <c r="F26" s="233"/>
      <c r="G26" s="11"/>
      <c r="H26" s="237"/>
    </row>
    <row r="27" spans="2:8" s="62" customFormat="1" ht="16" thickBot="1" x14ac:dyDescent="0.35">
      <c r="B27" s="50" t="s">
        <v>70</v>
      </c>
      <c r="C27" s="236">
        <f>SUM(C20:C26)</f>
        <v>0</v>
      </c>
      <c r="D27" s="235">
        <f>SUM(D20:D26)</f>
        <v>0</v>
      </c>
      <c r="E27" s="227"/>
      <c r="F27" s="233"/>
      <c r="G27" s="11"/>
      <c r="H27" s="237"/>
    </row>
    <row r="28" spans="2:8" s="62" customFormat="1" ht="15" thickBot="1" x14ac:dyDescent="0.35">
      <c r="B28" s="238" t="s">
        <v>71</v>
      </c>
      <c r="C28" s="236">
        <f>+C19+C27</f>
        <v>0</v>
      </c>
      <c r="D28" s="235">
        <f>+D19+D27</f>
        <v>0</v>
      </c>
      <c r="E28" s="239" t="s">
        <v>72</v>
      </c>
      <c r="F28" s="236">
        <f>+F20+F22</f>
        <v>0</v>
      </c>
      <c r="G28" s="235">
        <f>+G20+G22</f>
        <v>0</v>
      </c>
      <c r="H28" s="237"/>
    </row>
    <row r="29" spans="2:8" s="62" customFormat="1" x14ac:dyDescent="0.3">
      <c r="B29" s="237"/>
      <c r="F29" s="240"/>
      <c r="G29" s="240"/>
      <c r="H29" s="237"/>
    </row>
    <row r="32" spans="2:8" x14ac:dyDescent="0.3">
      <c r="B32" s="62" t="s">
        <v>0</v>
      </c>
    </row>
    <row r="33" spans="2:7" x14ac:dyDescent="0.3">
      <c r="B33" s="514" t="s">
        <v>402</v>
      </c>
      <c r="C33" s="514"/>
      <c r="D33" s="514"/>
      <c r="E33" s="514"/>
      <c r="F33" s="514"/>
      <c r="G33" s="514"/>
    </row>
    <row r="34" spans="2:7" x14ac:dyDescent="0.3">
      <c r="B34" s="514"/>
      <c r="C34" s="514"/>
      <c r="D34" s="514"/>
      <c r="E34" s="514"/>
      <c r="F34" s="514"/>
      <c r="G34" s="514"/>
    </row>
  </sheetData>
  <mergeCells count="15">
    <mergeCell ref="B33:G34"/>
    <mergeCell ref="G7:G8"/>
    <mergeCell ref="B22:B23"/>
    <mergeCell ref="C22:C23"/>
    <mergeCell ref="D22:D23"/>
    <mergeCell ref="B7:B8"/>
    <mergeCell ref="E7:E8"/>
    <mergeCell ref="C7:C8"/>
    <mergeCell ref="D7:D8"/>
    <mergeCell ref="F7:F8"/>
    <mergeCell ref="B2:G2"/>
    <mergeCell ref="B3:G3"/>
    <mergeCell ref="B4:G4"/>
    <mergeCell ref="B5:G5"/>
    <mergeCell ref="B6:G6"/>
  </mergeCells>
  <phoneticPr fontId="0" type="noConversion"/>
  <printOptions horizontalCentered="1"/>
  <pageMargins left="0.78740157480314965" right="0.39370078740157483" top="0.59055118110236227" bottom="0.39370078740157483" header="0" footer="0"/>
  <pageSetup paperSize="5"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47"/>
  <sheetViews>
    <sheetView showGridLines="0" topLeftCell="A23" zoomScale="55" zoomScaleNormal="55" workbookViewId="0">
      <selection activeCell="B45" sqref="B45:D47"/>
    </sheetView>
  </sheetViews>
  <sheetFormatPr defaultColWidth="10.81640625" defaultRowHeight="13" x14ac:dyDescent="0.3"/>
  <cols>
    <col min="1" max="1" width="2.26953125" style="53" customWidth="1"/>
    <col min="2" max="2" width="82.453125" style="53" customWidth="1"/>
    <col min="3" max="4" width="18" style="53" customWidth="1"/>
    <col min="5" max="16384" width="10.81640625" style="53"/>
  </cols>
  <sheetData>
    <row r="1" spans="2:4" ht="13.5" thickBot="1" x14ac:dyDescent="0.35"/>
    <row r="2" spans="2:4" ht="14.5" x14ac:dyDescent="0.3">
      <c r="B2" s="347"/>
      <c r="C2" s="348"/>
      <c r="D2" s="349"/>
    </row>
    <row r="3" spans="2:4" ht="14.5" x14ac:dyDescent="0.3">
      <c r="B3" s="350" t="s">
        <v>151</v>
      </c>
      <c r="C3" s="351"/>
      <c r="D3" s="352"/>
    </row>
    <row r="4" spans="2:4" ht="14.5" x14ac:dyDescent="0.3">
      <c r="B4" s="350" t="s">
        <v>184</v>
      </c>
      <c r="C4" s="351"/>
      <c r="D4" s="352"/>
    </row>
    <row r="5" spans="2:4" ht="15" customHeight="1" x14ac:dyDescent="0.3">
      <c r="B5" s="353" t="s">
        <v>79</v>
      </c>
      <c r="C5" s="354"/>
      <c r="D5" s="355"/>
    </row>
    <row r="6" spans="2:4" ht="13.5" thickBot="1" x14ac:dyDescent="0.35">
      <c r="B6" s="368"/>
      <c r="C6" s="369"/>
      <c r="D6" s="370"/>
    </row>
    <row r="7" spans="2:4" x14ac:dyDescent="0.3">
      <c r="B7" s="367"/>
      <c r="C7" s="352" t="s">
        <v>73</v>
      </c>
      <c r="D7" s="352" t="s">
        <v>74</v>
      </c>
    </row>
    <row r="8" spans="2:4" ht="19" customHeight="1" thickBot="1" x14ac:dyDescent="0.35">
      <c r="B8" s="367"/>
      <c r="C8" s="358"/>
      <c r="D8" s="358"/>
    </row>
    <row r="9" spans="2:4" ht="20.5" customHeight="1" x14ac:dyDescent="0.3">
      <c r="B9" s="9" t="s">
        <v>182</v>
      </c>
      <c r="C9" s="10"/>
      <c r="D9" s="10"/>
    </row>
    <row r="10" spans="2:4" ht="20.5" customHeight="1" x14ac:dyDescent="0.3">
      <c r="B10" s="222" t="s">
        <v>155</v>
      </c>
      <c r="C10" s="11"/>
      <c r="D10" s="11"/>
    </row>
    <row r="11" spans="2:4" ht="20.5" customHeight="1" thickBot="1" x14ac:dyDescent="0.35">
      <c r="B11" s="222" t="s">
        <v>156</v>
      </c>
      <c r="C11" s="11"/>
      <c r="D11" s="11"/>
    </row>
    <row r="12" spans="2:4" ht="20.5" customHeight="1" thickBot="1" x14ac:dyDescent="0.35">
      <c r="B12" s="223" t="s">
        <v>157</v>
      </c>
      <c r="C12" s="12">
        <f>SUM(C10:C11)</f>
        <v>0</v>
      </c>
      <c r="D12" s="12">
        <f>SUM(D10:D11)</f>
        <v>0</v>
      </c>
    </row>
    <row r="13" spans="2:4" ht="20.5" customHeight="1" x14ac:dyDescent="0.3">
      <c r="B13" s="222" t="s">
        <v>158</v>
      </c>
      <c r="C13" s="10"/>
      <c r="D13" s="10"/>
    </row>
    <row r="14" spans="2:4" ht="20.5" customHeight="1" x14ac:dyDescent="0.3">
      <c r="B14" s="222" t="s">
        <v>159</v>
      </c>
      <c r="C14" s="11"/>
      <c r="D14" s="11"/>
    </row>
    <row r="15" spans="2:4" ht="20.5" customHeight="1" x14ac:dyDescent="0.3">
      <c r="B15" s="222" t="s">
        <v>160</v>
      </c>
      <c r="C15" s="11"/>
      <c r="D15" s="11"/>
    </row>
    <row r="16" spans="2:4" ht="20.5" customHeight="1" x14ac:dyDescent="0.3">
      <c r="B16" s="222" t="s">
        <v>162</v>
      </c>
      <c r="C16" s="11"/>
      <c r="D16" s="11"/>
    </row>
    <row r="17" spans="2:4" ht="20.5" customHeight="1" x14ac:dyDescent="0.3">
      <c r="B17" s="222" t="s">
        <v>161</v>
      </c>
      <c r="C17" s="11"/>
      <c r="D17" s="11"/>
    </row>
    <row r="18" spans="2:4" ht="20.5" customHeight="1" x14ac:dyDescent="0.3">
      <c r="B18" s="222" t="s">
        <v>163</v>
      </c>
      <c r="C18" s="11"/>
      <c r="D18" s="11"/>
    </row>
    <row r="19" spans="2:4" ht="20.5" customHeight="1" x14ac:dyDescent="0.3">
      <c r="B19" s="222" t="s">
        <v>174</v>
      </c>
      <c r="C19" s="11"/>
      <c r="D19" s="11"/>
    </row>
    <row r="20" spans="2:4" ht="20.5" customHeight="1" x14ac:dyDescent="0.3">
      <c r="B20" s="222" t="s">
        <v>175</v>
      </c>
      <c r="C20" s="11"/>
      <c r="D20" s="11"/>
    </row>
    <row r="21" spans="2:4" ht="20.5" customHeight="1" x14ac:dyDescent="0.3">
      <c r="B21" s="222" t="s">
        <v>176</v>
      </c>
      <c r="C21" s="11"/>
      <c r="D21" s="11"/>
    </row>
    <row r="22" spans="2:4" ht="20.5" customHeight="1" thickBot="1" x14ac:dyDescent="0.35">
      <c r="B22" s="222" t="s">
        <v>164</v>
      </c>
      <c r="C22" s="11"/>
      <c r="D22" s="11"/>
    </row>
    <row r="23" spans="2:4" ht="20.5" customHeight="1" thickBot="1" x14ac:dyDescent="0.35">
      <c r="B23" s="2" t="s">
        <v>165</v>
      </c>
      <c r="C23" s="13">
        <f>SUM(C13:C22)</f>
        <v>0</v>
      </c>
      <c r="D23" s="13">
        <f>SUM(D13:D22)</f>
        <v>0</v>
      </c>
    </row>
    <row r="24" spans="2:4" ht="20.5" customHeight="1" x14ac:dyDescent="0.3">
      <c r="B24" s="9" t="s">
        <v>178</v>
      </c>
      <c r="C24" s="11"/>
      <c r="D24" s="11"/>
    </row>
    <row r="25" spans="2:4" ht="20.5" customHeight="1" x14ac:dyDescent="0.3">
      <c r="B25" s="222" t="s">
        <v>166</v>
      </c>
      <c r="C25" s="11"/>
      <c r="D25" s="11"/>
    </row>
    <row r="26" spans="2:4" ht="20.5" customHeight="1" thickBot="1" x14ac:dyDescent="0.35">
      <c r="B26" s="222" t="s">
        <v>177</v>
      </c>
      <c r="C26" s="11"/>
      <c r="D26" s="11"/>
    </row>
    <row r="27" spans="2:4" ht="20.5" customHeight="1" thickBot="1" x14ac:dyDescent="0.35">
      <c r="B27" s="223" t="s">
        <v>167</v>
      </c>
      <c r="C27" s="13">
        <f>SUM(C24:C26)</f>
        <v>0</v>
      </c>
      <c r="D27" s="13">
        <f>SUM(D24:D26)</f>
        <v>0</v>
      </c>
    </row>
    <row r="28" spans="2:4" ht="20.5" customHeight="1" x14ac:dyDescent="0.3">
      <c r="B28" s="222"/>
      <c r="C28" s="11"/>
      <c r="D28" s="11"/>
    </row>
    <row r="29" spans="2:4" ht="15" thickBot="1" x14ac:dyDescent="0.35">
      <c r="B29" s="9" t="s">
        <v>179</v>
      </c>
      <c r="C29" s="224"/>
      <c r="D29" s="224"/>
    </row>
    <row r="30" spans="2:4" ht="13.5" thickBot="1" x14ac:dyDescent="0.35">
      <c r="B30" s="223" t="s">
        <v>168</v>
      </c>
      <c r="C30" s="225"/>
      <c r="D30" s="225"/>
    </row>
    <row r="31" spans="2:4" x14ac:dyDescent="0.3">
      <c r="B31" s="222"/>
      <c r="C31" s="224"/>
      <c r="D31" s="224"/>
    </row>
    <row r="32" spans="2:4" ht="15" thickBot="1" x14ac:dyDescent="0.35">
      <c r="B32" s="9" t="s">
        <v>180</v>
      </c>
      <c r="C32" s="224"/>
      <c r="D32" s="224"/>
    </row>
    <row r="33" spans="2:7" ht="13.5" thickBot="1" x14ac:dyDescent="0.35">
      <c r="B33" s="223" t="s">
        <v>171</v>
      </c>
      <c r="C33" s="225">
        <v>0</v>
      </c>
      <c r="D33" s="225">
        <v>0</v>
      </c>
    </row>
    <row r="34" spans="2:7" x14ac:dyDescent="0.3">
      <c r="B34" s="222"/>
      <c r="C34" s="224"/>
      <c r="D34" s="224"/>
    </row>
    <row r="35" spans="2:7" ht="14.5" x14ac:dyDescent="0.3">
      <c r="B35" s="9" t="s">
        <v>181</v>
      </c>
      <c r="C35" s="224"/>
      <c r="D35" s="224"/>
    </row>
    <row r="36" spans="2:7" x14ac:dyDescent="0.3">
      <c r="B36" s="226" t="s">
        <v>170</v>
      </c>
      <c r="C36" s="224"/>
      <c r="D36" s="224"/>
    </row>
    <row r="37" spans="2:7" x14ac:dyDescent="0.3">
      <c r="B37" s="226" t="s">
        <v>169</v>
      </c>
      <c r="C37" s="224"/>
      <c r="D37" s="224"/>
    </row>
    <row r="38" spans="2:7" x14ac:dyDescent="0.3">
      <c r="B38" s="226" t="s">
        <v>173</v>
      </c>
      <c r="C38" s="224"/>
      <c r="D38" s="224"/>
    </row>
    <row r="39" spans="2:7" ht="13.5" thickBot="1" x14ac:dyDescent="0.35">
      <c r="B39" s="222"/>
      <c r="C39" s="224"/>
      <c r="D39" s="224"/>
    </row>
    <row r="40" spans="2:7" x14ac:dyDescent="0.3">
      <c r="B40" s="371" t="s">
        <v>172</v>
      </c>
      <c r="C40" s="373">
        <f>SUM(C27,C23,C12)</f>
        <v>0</v>
      </c>
      <c r="D40" s="373">
        <f>SUM(D27,D23,D12)</f>
        <v>0</v>
      </c>
    </row>
    <row r="41" spans="2:7" ht="13.5" thickBot="1" x14ac:dyDescent="0.35">
      <c r="B41" s="372"/>
      <c r="C41" s="374"/>
      <c r="D41" s="374"/>
    </row>
    <row r="44" spans="2:7" x14ac:dyDescent="0.3">
      <c r="B44" s="62" t="s">
        <v>0</v>
      </c>
    </row>
    <row r="45" spans="2:7" ht="13" customHeight="1" x14ac:dyDescent="0.3">
      <c r="B45" s="514" t="s">
        <v>402</v>
      </c>
      <c r="C45" s="514"/>
      <c r="D45" s="514"/>
      <c r="E45" s="515"/>
      <c r="F45" s="515"/>
      <c r="G45" s="515"/>
    </row>
    <row r="46" spans="2:7" x14ac:dyDescent="0.3">
      <c r="B46" s="514"/>
      <c r="C46" s="514"/>
      <c r="D46" s="514"/>
      <c r="E46" s="515"/>
      <c r="F46" s="515"/>
      <c r="G46" s="515"/>
    </row>
    <row r="47" spans="2:7" x14ac:dyDescent="0.3">
      <c r="B47" s="514"/>
      <c r="C47" s="514"/>
      <c r="D47" s="514"/>
    </row>
  </sheetData>
  <mergeCells count="11">
    <mergeCell ref="B7:B8"/>
    <mergeCell ref="B5:D6"/>
    <mergeCell ref="B2:D2"/>
    <mergeCell ref="B3:D3"/>
    <mergeCell ref="B4:D4"/>
    <mergeCell ref="B40:B41"/>
    <mergeCell ref="C40:C41"/>
    <mergeCell ref="D40:D41"/>
    <mergeCell ref="C7:C8"/>
    <mergeCell ref="D7:D8"/>
    <mergeCell ref="B45:D47"/>
  </mergeCells>
  <phoneticPr fontId="0" type="noConversion"/>
  <hyperlinks>
    <hyperlink ref="B32" location="_ftnref1" display="_ftnref1" xr:uid="{00000000-0004-0000-0300-000000000000}"/>
    <hyperlink ref="B33" location="_ftnref2" display="_ftnref2" xr:uid="{00000000-0004-0000-0300-000001000000}"/>
    <hyperlink ref="B34" location="_ftnref3" display="_ftnref3" xr:uid="{00000000-0004-0000-0300-000002000000}"/>
  </hyperlinks>
  <printOptions horizontalCentered="1"/>
  <pageMargins left="0.78740157480314965" right="0.39370078740157483" top="0.98425196850393704" bottom="0.39370078740157483" header="0" footer="0"/>
  <pageSetup paperSize="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Q34"/>
  <sheetViews>
    <sheetView showGridLines="0" topLeftCell="A20" zoomScale="55" zoomScaleNormal="55" workbookViewId="0">
      <selection activeCell="B30" sqref="B30"/>
    </sheetView>
  </sheetViews>
  <sheetFormatPr defaultColWidth="10.90625" defaultRowHeight="13" x14ac:dyDescent="0.3"/>
  <cols>
    <col min="1" max="1" width="4" style="53" customWidth="1"/>
    <col min="2" max="2" width="31.1796875" style="53" customWidth="1"/>
    <col min="3" max="4" width="14.36328125" style="53" customWidth="1"/>
    <col min="5" max="5" width="17.08984375" style="53" customWidth="1"/>
    <col min="6" max="7" width="14.36328125" style="53" customWidth="1"/>
    <col min="8" max="8" width="15.81640625" style="53" customWidth="1"/>
    <col min="9" max="17" width="14.36328125" style="53" customWidth="1"/>
    <col min="18" max="16384" width="10.90625" style="53"/>
  </cols>
  <sheetData>
    <row r="1" spans="2:17" ht="13.5" thickBot="1" x14ac:dyDescent="0.35"/>
    <row r="2" spans="2:17" x14ac:dyDescent="0.3">
      <c r="B2" s="379" t="s">
        <v>151</v>
      </c>
      <c r="C2" s="380"/>
      <c r="D2" s="380"/>
      <c r="E2" s="380"/>
      <c r="F2" s="380"/>
      <c r="G2" s="380"/>
      <c r="H2" s="380"/>
      <c r="I2" s="380"/>
      <c r="J2" s="380"/>
      <c r="K2" s="380"/>
      <c r="L2" s="380"/>
      <c r="M2" s="380"/>
      <c r="N2" s="380"/>
      <c r="O2" s="380"/>
      <c r="P2" s="380"/>
      <c r="Q2" s="381"/>
    </row>
    <row r="3" spans="2:17" x14ac:dyDescent="0.3">
      <c r="B3" s="382"/>
      <c r="C3" s="383"/>
      <c r="D3" s="383"/>
      <c r="E3" s="383"/>
      <c r="F3" s="383"/>
      <c r="G3" s="383"/>
      <c r="H3" s="383"/>
      <c r="I3" s="383"/>
      <c r="J3" s="383"/>
      <c r="K3" s="383"/>
      <c r="L3" s="383"/>
      <c r="M3" s="383"/>
      <c r="N3" s="383"/>
      <c r="O3" s="383"/>
      <c r="P3" s="383"/>
      <c r="Q3" s="384"/>
    </row>
    <row r="4" spans="2:17" ht="13.5" thickBot="1" x14ac:dyDescent="0.35">
      <c r="B4" s="376" t="s">
        <v>183</v>
      </c>
      <c r="C4" s="377"/>
      <c r="D4" s="377"/>
      <c r="E4" s="377"/>
      <c r="F4" s="377"/>
      <c r="G4" s="377"/>
      <c r="H4" s="377"/>
      <c r="I4" s="377"/>
      <c r="J4" s="377"/>
      <c r="K4" s="377"/>
      <c r="L4" s="377"/>
      <c r="M4" s="377"/>
      <c r="N4" s="377"/>
      <c r="O4" s="377"/>
      <c r="P4" s="377"/>
      <c r="Q4" s="378"/>
    </row>
    <row r="5" spans="2:17" ht="13.5" thickBot="1" x14ac:dyDescent="0.35">
      <c r="B5" s="201"/>
      <c r="C5" s="387" t="s">
        <v>125</v>
      </c>
      <c r="D5" s="387"/>
      <c r="E5" s="387"/>
      <c r="F5" s="387"/>
      <c r="G5" s="387"/>
      <c r="H5" s="387"/>
      <c r="I5" s="388"/>
      <c r="J5" s="389" t="s">
        <v>126</v>
      </c>
      <c r="K5" s="387"/>
      <c r="L5" s="387"/>
      <c r="M5" s="387"/>
      <c r="N5" s="387"/>
      <c r="O5" s="390"/>
      <c r="P5" s="389" t="s">
        <v>127</v>
      </c>
      <c r="Q5" s="390"/>
    </row>
    <row r="6" spans="2:17" ht="13.5" thickBot="1" x14ac:dyDescent="0.35">
      <c r="B6" s="271"/>
      <c r="C6" s="272"/>
      <c r="D6" s="272"/>
      <c r="E6" s="273"/>
      <c r="F6" s="273"/>
      <c r="G6" s="273"/>
      <c r="H6" s="274"/>
      <c r="I6" s="275"/>
      <c r="J6" s="391"/>
      <c r="K6" s="391"/>
      <c r="L6" s="392"/>
      <c r="M6" s="276"/>
      <c r="N6" s="272"/>
      <c r="O6" s="276"/>
      <c r="P6" s="277"/>
      <c r="Q6" s="277"/>
    </row>
    <row r="7" spans="2:17" s="203" customFormat="1" ht="74" customHeight="1" thickBot="1" x14ac:dyDescent="0.35">
      <c r="B7" s="278" t="s">
        <v>124</v>
      </c>
      <c r="C7" s="202" t="s">
        <v>128</v>
      </c>
      <c r="D7" s="202" t="s">
        <v>129</v>
      </c>
      <c r="E7" s="202" t="s">
        <v>130</v>
      </c>
      <c r="F7" s="202" t="s">
        <v>131</v>
      </c>
      <c r="G7" s="202" t="s">
        <v>132</v>
      </c>
      <c r="H7" s="279" t="s">
        <v>133</v>
      </c>
      <c r="I7" s="278" t="s">
        <v>20</v>
      </c>
      <c r="J7" s="387" t="s">
        <v>134</v>
      </c>
      <c r="K7" s="387"/>
      <c r="L7" s="388"/>
      <c r="M7" s="202" t="s">
        <v>135</v>
      </c>
      <c r="N7" s="279" t="s">
        <v>136</v>
      </c>
      <c r="O7" s="280" t="s">
        <v>137</v>
      </c>
      <c r="P7" s="202" t="s">
        <v>81</v>
      </c>
      <c r="Q7" s="202" t="s">
        <v>82</v>
      </c>
    </row>
    <row r="8" spans="2:17" x14ac:dyDescent="0.3">
      <c r="B8" s="281"/>
      <c r="C8" s="282"/>
      <c r="D8" s="282"/>
      <c r="E8" s="282"/>
      <c r="F8" s="282"/>
      <c r="G8" s="282"/>
      <c r="H8" s="283"/>
      <c r="I8" s="284"/>
      <c r="J8" s="393" t="s">
        <v>138</v>
      </c>
      <c r="K8" s="396" t="s">
        <v>400</v>
      </c>
      <c r="L8" s="385" t="s">
        <v>20</v>
      </c>
      <c r="M8" s="282"/>
      <c r="N8" s="283"/>
      <c r="O8" s="285"/>
      <c r="P8" s="282"/>
      <c r="Q8" s="282"/>
    </row>
    <row r="9" spans="2:17" ht="13.5" thickBot="1" x14ac:dyDescent="0.35">
      <c r="B9" s="286"/>
      <c r="C9" s="287"/>
      <c r="D9" s="287"/>
      <c r="E9" s="287"/>
      <c r="F9" s="287"/>
      <c r="G9" s="287"/>
      <c r="H9" s="288"/>
      <c r="I9" s="289"/>
      <c r="J9" s="390"/>
      <c r="K9" s="397"/>
      <c r="L9" s="386"/>
      <c r="M9" s="287"/>
      <c r="N9" s="288"/>
      <c r="O9" s="289"/>
      <c r="P9" s="287"/>
      <c r="Q9" s="287"/>
    </row>
    <row r="10" spans="2:17" ht="34" customHeight="1" x14ac:dyDescent="0.3">
      <c r="B10" s="204" t="s">
        <v>139</v>
      </c>
      <c r="C10" s="205"/>
      <c r="D10" s="206"/>
      <c r="E10" s="206"/>
      <c r="F10" s="206"/>
      <c r="G10" s="206"/>
      <c r="H10" s="207"/>
      <c r="I10" s="208">
        <f>+C10+D10+E10+F10+G10+H10</f>
        <v>0</v>
      </c>
      <c r="J10" s="205"/>
      <c r="K10" s="207"/>
      <c r="L10" s="208">
        <f>+J10+K10</f>
        <v>0</v>
      </c>
      <c r="M10" s="205"/>
      <c r="N10" s="207"/>
      <c r="O10" s="208">
        <f>+L10+M10+N10</f>
        <v>0</v>
      </c>
      <c r="P10" s="205">
        <f>+I10+L10+O10</f>
        <v>0</v>
      </c>
      <c r="Q10" s="206"/>
    </row>
    <row r="11" spans="2:17" ht="38" customHeight="1" thickBot="1" x14ac:dyDescent="0.35">
      <c r="B11" s="209" t="s">
        <v>140</v>
      </c>
      <c r="C11" s="210"/>
      <c r="D11" s="211"/>
      <c r="E11" s="211"/>
      <c r="F11" s="211"/>
      <c r="G11" s="211"/>
      <c r="H11" s="212"/>
      <c r="I11" s="213">
        <f>+C11+D11+E11+F11+G11+H11</f>
        <v>0</v>
      </c>
      <c r="J11" s="210"/>
      <c r="K11" s="212"/>
      <c r="L11" s="213">
        <f>+J11+K11</f>
        <v>0</v>
      </c>
      <c r="M11" s="210"/>
      <c r="N11" s="212"/>
      <c r="O11" s="213">
        <f>+L11+M11+N11</f>
        <v>0</v>
      </c>
      <c r="P11" s="210">
        <f>+I11+L11+O11</f>
        <v>0</v>
      </c>
      <c r="Q11" s="211"/>
    </row>
    <row r="12" spans="2:17" ht="46" customHeight="1" x14ac:dyDescent="0.3">
      <c r="B12" s="204" t="s">
        <v>141</v>
      </c>
      <c r="C12" s="200">
        <f>+C10+C11</f>
        <v>0</v>
      </c>
      <c r="D12" s="200">
        <f t="shared" ref="D12:Q12" si="0">+D10+D11</f>
        <v>0</v>
      </c>
      <c r="E12" s="200">
        <f t="shared" si="0"/>
        <v>0</v>
      </c>
      <c r="F12" s="200">
        <f t="shared" si="0"/>
        <v>0</v>
      </c>
      <c r="G12" s="200">
        <f t="shared" si="0"/>
        <v>0</v>
      </c>
      <c r="H12" s="214">
        <f t="shared" si="0"/>
        <v>0</v>
      </c>
      <c r="I12" s="208">
        <f t="shared" si="0"/>
        <v>0</v>
      </c>
      <c r="J12" s="200">
        <f t="shared" si="0"/>
        <v>0</v>
      </c>
      <c r="K12" s="214">
        <f t="shared" si="0"/>
        <v>0</v>
      </c>
      <c r="L12" s="208">
        <f t="shared" si="0"/>
        <v>0</v>
      </c>
      <c r="M12" s="200">
        <f t="shared" si="0"/>
        <v>0</v>
      </c>
      <c r="N12" s="200">
        <f t="shared" si="0"/>
        <v>0</v>
      </c>
      <c r="O12" s="200">
        <f t="shared" si="0"/>
        <v>0</v>
      </c>
      <c r="P12" s="200">
        <f t="shared" si="0"/>
        <v>0</v>
      </c>
      <c r="Q12" s="200">
        <f t="shared" si="0"/>
        <v>0</v>
      </c>
    </row>
    <row r="13" spans="2:17" x14ac:dyDescent="0.3">
      <c r="B13" s="204"/>
      <c r="C13" s="200"/>
      <c r="D13" s="215"/>
      <c r="E13" s="215"/>
      <c r="F13" s="215"/>
      <c r="G13" s="215"/>
      <c r="H13" s="216"/>
      <c r="I13" s="208"/>
      <c r="J13" s="200"/>
      <c r="K13" s="216"/>
      <c r="L13" s="208"/>
      <c r="M13" s="200"/>
      <c r="N13" s="215"/>
      <c r="O13" s="215"/>
      <c r="P13" s="215"/>
      <c r="Q13" s="215"/>
    </row>
    <row r="14" spans="2:17" ht="64" customHeight="1" x14ac:dyDescent="0.3">
      <c r="B14" s="204" t="s">
        <v>142</v>
      </c>
      <c r="C14" s="200"/>
      <c r="D14" s="215"/>
      <c r="E14" s="215"/>
      <c r="F14" s="215"/>
      <c r="G14" s="215"/>
      <c r="H14" s="216"/>
      <c r="I14" s="208"/>
      <c r="J14" s="200"/>
      <c r="K14" s="216"/>
      <c r="L14" s="208"/>
      <c r="M14" s="200"/>
      <c r="N14" s="215"/>
      <c r="O14" s="215"/>
      <c r="P14" s="215"/>
      <c r="Q14" s="215"/>
    </row>
    <row r="15" spans="2:17" ht="59" customHeight="1" x14ac:dyDescent="0.3">
      <c r="B15" s="204" t="s">
        <v>150</v>
      </c>
      <c r="C15" s="200"/>
      <c r="D15" s="215"/>
      <c r="E15" s="215"/>
      <c r="F15" s="215"/>
      <c r="G15" s="215"/>
      <c r="H15" s="216"/>
      <c r="I15" s="208"/>
      <c r="J15" s="200"/>
      <c r="K15" s="216"/>
      <c r="L15" s="208"/>
      <c r="M15" s="200"/>
      <c r="N15" s="215"/>
      <c r="O15" s="215"/>
      <c r="P15" s="215"/>
      <c r="Q15" s="215"/>
    </row>
    <row r="16" spans="2:17" x14ac:dyDescent="0.3">
      <c r="B16" s="204"/>
      <c r="C16" s="200"/>
      <c r="D16" s="215"/>
      <c r="E16" s="215"/>
      <c r="F16" s="215"/>
      <c r="G16" s="215"/>
      <c r="H16" s="216"/>
      <c r="I16" s="208"/>
      <c r="J16" s="200"/>
      <c r="K16" s="216"/>
      <c r="L16" s="208"/>
      <c r="M16" s="200"/>
      <c r="N16" s="215"/>
      <c r="O16" s="215"/>
      <c r="P16" s="215"/>
      <c r="Q16" s="215"/>
    </row>
    <row r="17" spans="2:17" ht="50" customHeight="1" x14ac:dyDescent="0.3">
      <c r="B17" s="204" t="s">
        <v>143</v>
      </c>
      <c r="C17" s="200"/>
      <c r="D17" s="215"/>
      <c r="E17" s="215"/>
      <c r="F17" s="215"/>
      <c r="G17" s="215"/>
      <c r="H17" s="216"/>
      <c r="I17" s="208"/>
      <c r="J17" s="200"/>
      <c r="K17" s="216"/>
      <c r="L17" s="208"/>
      <c r="M17" s="200"/>
      <c r="N17" s="215"/>
      <c r="O17" s="215"/>
      <c r="P17" s="215"/>
      <c r="Q17" s="215"/>
    </row>
    <row r="18" spans="2:17" ht="37" customHeight="1" x14ac:dyDescent="0.3">
      <c r="B18" s="204" t="s">
        <v>144</v>
      </c>
      <c r="C18" s="200"/>
      <c r="D18" s="215"/>
      <c r="E18" s="215"/>
      <c r="F18" s="215"/>
      <c r="G18" s="215"/>
      <c r="H18" s="216"/>
      <c r="I18" s="208"/>
      <c r="J18" s="200"/>
      <c r="K18" s="216"/>
      <c r="L18" s="208"/>
      <c r="M18" s="200"/>
      <c r="N18" s="215"/>
      <c r="O18" s="215"/>
      <c r="P18" s="215"/>
      <c r="Q18" s="215"/>
    </row>
    <row r="19" spans="2:17" ht="29" customHeight="1" x14ac:dyDescent="0.3">
      <c r="B19" s="204" t="s">
        <v>145</v>
      </c>
      <c r="C19" s="200"/>
      <c r="D19" s="215"/>
      <c r="E19" s="215"/>
      <c r="F19" s="215"/>
      <c r="G19" s="215"/>
      <c r="H19" s="216"/>
      <c r="I19" s="208"/>
      <c r="J19" s="200"/>
      <c r="K19" s="216"/>
      <c r="L19" s="208"/>
      <c r="M19" s="200"/>
      <c r="N19" s="215"/>
      <c r="O19" s="215"/>
      <c r="P19" s="215"/>
      <c r="Q19" s="215"/>
    </row>
    <row r="20" spans="2:17" ht="35" customHeight="1" x14ac:dyDescent="0.3">
      <c r="B20" s="204" t="s">
        <v>146</v>
      </c>
      <c r="C20" s="200"/>
      <c r="D20" s="215"/>
      <c r="E20" s="215"/>
      <c r="F20" s="215"/>
      <c r="G20" s="215"/>
      <c r="H20" s="216"/>
      <c r="I20" s="208"/>
      <c r="J20" s="200"/>
      <c r="K20" s="216"/>
      <c r="L20" s="208"/>
      <c r="M20" s="200"/>
      <c r="N20" s="215"/>
      <c r="O20" s="215"/>
      <c r="P20" s="215"/>
      <c r="Q20" s="215"/>
    </row>
    <row r="21" spans="2:17" x14ac:dyDescent="0.3">
      <c r="B21" s="201"/>
      <c r="C21" s="200"/>
      <c r="D21" s="215"/>
      <c r="E21" s="215"/>
      <c r="F21" s="215"/>
      <c r="G21" s="215"/>
      <c r="H21" s="216"/>
      <c r="I21" s="208"/>
      <c r="J21" s="200"/>
      <c r="K21" s="216"/>
      <c r="L21" s="208"/>
      <c r="M21" s="200"/>
      <c r="N21" s="215"/>
      <c r="O21" s="215"/>
      <c r="P21" s="215"/>
      <c r="Q21" s="215"/>
    </row>
    <row r="22" spans="2:17" ht="27" customHeight="1" x14ac:dyDescent="0.3">
      <c r="B22" s="204" t="s">
        <v>147</v>
      </c>
      <c r="C22" s="200"/>
      <c r="D22" s="215"/>
      <c r="E22" s="215"/>
      <c r="F22" s="215"/>
      <c r="G22" s="215"/>
      <c r="H22" s="216"/>
      <c r="I22" s="208"/>
      <c r="J22" s="200"/>
      <c r="K22" s="216"/>
      <c r="L22" s="208"/>
      <c r="M22" s="200"/>
      <c r="N22" s="215"/>
      <c r="O22" s="215"/>
      <c r="P22" s="215"/>
      <c r="Q22" s="215"/>
    </row>
    <row r="23" spans="2:17" x14ac:dyDescent="0.3">
      <c r="B23" s="201"/>
      <c r="C23" s="200"/>
      <c r="D23" s="215"/>
      <c r="E23" s="215"/>
      <c r="F23" s="215"/>
      <c r="G23" s="215"/>
      <c r="H23" s="216"/>
      <c r="I23" s="208"/>
      <c r="J23" s="200"/>
      <c r="K23" s="216"/>
      <c r="L23" s="208"/>
      <c r="M23" s="200"/>
      <c r="N23" s="215"/>
      <c r="O23" s="215"/>
      <c r="P23" s="215"/>
      <c r="Q23" s="215"/>
    </row>
    <row r="24" spans="2:17" ht="13.5" thickBot="1" x14ac:dyDescent="0.35">
      <c r="B24" s="201"/>
      <c r="C24" s="217"/>
      <c r="D24" s="218"/>
      <c r="E24" s="218"/>
      <c r="F24" s="218"/>
      <c r="G24" s="218"/>
      <c r="H24" s="219"/>
      <c r="I24" s="220"/>
      <c r="J24" s="217"/>
      <c r="K24" s="219"/>
      <c r="L24" s="220"/>
      <c r="M24" s="217"/>
      <c r="N24" s="218"/>
      <c r="O24" s="218"/>
      <c r="P24" s="218"/>
      <c r="Q24" s="218"/>
    </row>
    <row r="25" spans="2:17" ht="71.5" customHeight="1" thickBot="1" x14ac:dyDescent="0.35">
      <c r="B25" s="204" t="s">
        <v>148</v>
      </c>
      <c r="C25" s="200"/>
      <c r="D25" s="200"/>
      <c r="E25" s="200"/>
      <c r="F25" s="200"/>
      <c r="G25" s="200"/>
      <c r="H25" s="214"/>
      <c r="I25" s="208"/>
      <c r="J25" s="200"/>
      <c r="K25" s="214"/>
      <c r="L25" s="208"/>
      <c r="M25" s="200"/>
      <c r="N25" s="200"/>
      <c r="O25" s="200"/>
      <c r="P25" s="200"/>
      <c r="Q25" s="200"/>
    </row>
    <row r="26" spans="2:17" x14ac:dyDescent="0.3">
      <c r="B26" s="201"/>
      <c r="C26" s="394"/>
      <c r="D26" s="290"/>
      <c r="E26" s="290"/>
      <c r="F26" s="290"/>
      <c r="G26" s="290"/>
      <c r="H26" s="290"/>
      <c r="I26" s="290"/>
      <c r="J26" s="290"/>
      <c r="K26" s="290"/>
      <c r="L26" s="290"/>
      <c r="M26" s="290"/>
      <c r="N26" s="290"/>
      <c r="O26" s="290"/>
      <c r="P26" s="290"/>
      <c r="Q26" s="290"/>
    </row>
    <row r="27" spans="2:17" ht="13.5" thickBot="1" x14ac:dyDescent="0.35">
      <c r="B27" s="209" t="s">
        <v>149</v>
      </c>
      <c r="C27" s="395"/>
      <c r="D27" s="213"/>
      <c r="E27" s="213"/>
      <c r="F27" s="213"/>
      <c r="G27" s="213"/>
      <c r="H27" s="213"/>
      <c r="I27" s="213"/>
      <c r="J27" s="213"/>
      <c r="K27" s="213"/>
      <c r="L27" s="213"/>
      <c r="M27" s="213"/>
      <c r="N27" s="213"/>
      <c r="O27" s="213"/>
      <c r="P27" s="213"/>
      <c r="Q27" s="213"/>
    </row>
    <row r="30" spans="2:17" x14ac:dyDescent="0.3">
      <c r="B30" s="62" t="s">
        <v>0</v>
      </c>
    </row>
    <row r="31" spans="2:17" x14ac:dyDescent="0.3">
      <c r="B31" s="53" t="s">
        <v>402</v>
      </c>
    </row>
    <row r="32" spans="2:17" x14ac:dyDescent="0.3">
      <c r="C32" s="375"/>
      <c r="D32" s="375"/>
      <c r="E32" s="375"/>
      <c r="M32" s="203"/>
    </row>
    <row r="33" spans="3:13" x14ac:dyDescent="0.3">
      <c r="C33" s="375"/>
      <c r="D33" s="375"/>
      <c r="E33" s="375"/>
      <c r="M33" s="203"/>
    </row>
    <row r="34" spans="3:13" x14ac:dyDescent="0.3">
      <c r="C34" s="375"/>
      <c r="D34" s="375"/>
      <c r="E34" s="375"/>
    </row>
  </sheetData>
  <mergeCells count="14">
    <mergeCell ref="C33:E33"/>
    <mergeCell ref="C34:E34"/>
    <mergeCell ref="B4:Q4"/>
    <mergeCell ref="B2:Q3"/>
    <mergeCell ref="C32:E32"/>
    <mergeCell ref="L8:L9"/>
    <mergeCell ref="C5:I5"/>
    <mergeCell ref="J5:O5"/>
    <mergeCell ref="P5:Q5"/>
    <mergeCell ref="J6:L6"/>
    <mergeCell ref="J7:L7"/>
    <mergeCell ref="J8:J9"/>
    <mergeCell ref="C26:C27"/>
    <mergeCell ref="K8:K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E60"/>
  <sheetViews>
    <sheetView showGridLines="0" topLeftCell="A45" zoomScale="85" zoomScaleNormal="85" workbookViewId="0">
      <selection activeCell="B53" sqref="B53"/>
    </sheetView>
  </sheetViews>
  <sheetFormatPr defaultColWidth="10.81640625" defaultRowHeight="13" x14ac:dyDescent="0.3"/>
  <cols>
    <col min="1" max="1" width="2.1796875" style="53" customWidth="1"/>
    <col min="2" max="2" width="80.36328125" style="53" bestFit="1" customWidth="1"/>
    <col min="3" max="4" width="12.54296875" style="53" customWidth="1"/>
    <col min="5" max="5" width="5.1796875" style="53" customWidth="1"/>
    <col min="6" max="6" width="1.54296875" style="53" customWidth="1"/>
    <col min="7" max="7" width="9.54296875" style="53" customWidth="1"/>
    <col min="8" max="16384" width="10.81640625" style="53"/>
  </cols>
  <sheetData>
    <row r="1" spans="2:4" ht="11.15" customHeight="1" thickBot="1" x14ac:dyDescent="0.35"/>
    <row r="2" spans="2:4" ht="11.15" customHeight="1" x14ac:dyDescent="0.3">
      <c r="B2" s="398"/>
      <c r="C2" s="399"/>
      <c r="D2" s="400"/>
    </row>
    <row r="3" spans="2:4" ht="14.5" customHeight="1" x14ac:dyDescent="0.3">
      <c r="B3" s="401" t="s">
        <v>151</v>
      </c>
      <c r="C3" s="402"/>
      <c r="D3" s="403"/>
    </row>
    <row r="4" spans="2:4" ht="14.5" customHeight="1" x14ac:dyDescent="0.3">
      <c r="B4" s="401" t="s">
        <v>83</v>
      </c>
      <c r="C4" s="402"/>
      <c r="D4" s="403"/>
    </row>
    <row r="5" spans="2:4" ht="29.15" customHeight="1" thickBot="1" x14ac:dyDescent="0.35">
      <c r="B5" s="405" t="s">
        <v>80</v>
      </c>
      <c r="C5" s="406"/>
      <c r="D5" s="407"/>
    </row>
    <row r="6" spans="2:4" ht="11.15" customHeight="1" x14ac:dyDescent="0.3">
      <c r="B6" s="408"/>
      <c r="C6" s="409" t="s">
        <v>73</v>
      </c>
      <c r="D6" s="409" t="s">
        <v>74</v>
      </c>
    </row>
    <row r="7" spans="2:4" ht="19" customHeight="1" thickBot="1" x14ac:dyDescent="0.35">
      <c r="B7" s="367"/>
      <c r="C7" s="410"/>
      <c r="D7" s="410"/>
    </row>
    <row r="8" spans="2:4" ht="13" customHeight="1" x14ac:dyDescent="0.3">
      <c r="B8" s="295" t="s">
        <v>84</v>
      </c>
      <c r="C8" s="291"/>
      <c r="D8" s="5"/>
    </row>
    <row r="9" spans="2:4" ht="13" customHeight="1" x14ac:dyDescent="0.3">
      <c r="B9" s="7" t="s">
        <v>85</v>
      </c>
      <c r="C9" s="292"/>
      <c r="D9" s="7"/>
    </row>
    <row r="10" spans="2:4" ht="13" customHeight="1" thickBot="1" x14ac:dyDescent="0.35">
      <c r="B10" s="7" t="s">
        <v>86</v>
      </c>
      <c r="C10" s="52"/>
      <c r="D10" s="6"/>
    </row>
    <row r="11" spans="2:4" ht="13" customHeight="1" thickBot="1" x14ac:dyDescent="0.35">
      <c r="B11" s="7" t="s">
        <v>87</v>
      </c>
      <c r="C11" s="293">
        <f>SUM(C9:C10)</f>
        <v>0</v>
      </c>
      <c r="D11" s="4">
        <f>SUM(D9:D10)</f>
        <v>0</v>
      </c>
    </row>
    <row r="12" spans="2:4" ht="13" customHeight="1" thickBot="1" x14ac:dyDescent="0.35">
      <c r="B12" s="7" t="s">
        <v>88</v>
      </c>
      <c r="C12" s="292"/>
      <c r="D12" s="7"/>
    </row>
    <row r="13" spans="2:4" ht="13" customHeight="1" thickBot="1" x14ac:dyDescent="0.35">
      <c r="B13" s="7" t="s">
        <v>89</v>
      </c>
      <c r="C13" s="294">
        <f>+C12-C11</f>
        <v>0</v>
      </c>
      <c r="D13" s="3">
        <f>+D12-D11</f>
        <v>0</v>
      </c>
    </row>
    <row r="14" spans="2:4" ht="13" customHeight="1" x14ac:dyDescent="0.3">
      <c r="B14" s="296" t="s">
        <v>90</v>
      </c>
      <c r="C14" s="291"/>
      <c r="D14" s="5"/>
    </row>
    <row r="15" spans="2:4" ht="13" customHeight="1" x14ac:dyDescent="0.3">
      <c r="B15" s="296" t="s">
        <v>91</v>
      </c>
      <c r="C15" s="292"/>
      <c r="D15" s="7"/>
    </row>
    <row r="16" spans="2:4" ht="13" customHeight="1" x14ac:dyDescent="0.3">
      <c r="B16" s="7" t="s">
        <v>185</v>
      </c>
      <c r="C16" s="292"/>
      <c r="D16" s="7"/>
    </row>
    <row r="17" spans="2:4" ht="13" customHeight="1" x14ac:dyDescent="0.3">
      <c r="B17" s="7" t="s">
        <v>186</v>
      </c>
      <c r="C17" s="292"/>
      <c r="D17" s="7"/>
    </row>
    <row r="18" spans="2:4" ht="13" customHeight="1" x14ac:dyDescent="0.3">
      <c r="B18" s="7" t="s">
        <v>92</v>
      </c>
      <c r="C18" s="292"/>
      <c r="D18" s="7"/>
    </row>
    <row r="19" spans="2:4" ht="13" customHeight="1" x14ac:dyDescent="0.3">
      <c r="B19" s="7" t="s">
        <v>93</v>
      </c>
      <c r="C19" s="292"/>
      <c r="D19" s="7"/>
    </row>
    <row r="20" spans="2:4" ht="13" customHeight="1" x14ac:dyDescent="0.3">
      <c r="B20" s="7" t="s">
        <v>94</v>
      </c>
      <c r="C20" s="292"/>
      <c r="D20" s="7"/>
    </row>
    <row r="21" spans="2:4" ht="13" customHeight="1" x14ac:dyDescent="0.3">
      <c r="B21" s="7" t="s">
        <v>95</v>
      </c>
      <c r="C21" s="292"/>
      <c r="D21" s="7"/>
    </row>
    <row r="22" spans="2:4" ht="13" customHeight="1" x14ac:dyDescent="0.3">
      <c r="B22" s="7" t="s">
        <v>96</v>
      </c>
      <c r="C22" s="292"/>
      <c r="D22" s="7"/>
    </row>
    <row r="23" spans="2:4" ht="13" customHeight="1" x14ac:dyDescent="0.3">
      <c r="B23" s="7" t="s">
        <v>97</v>
      </c>
      <c r="C23" s="292"/>
      <c r="D23" s="7"/>
    </row>
    <row r="24" spans="2:4" ht="13" customHeight="1" x14ac:dyDescent="0.3">
      <c r="B24" s="7" t="s">
        <v>98</v>
      </c>
      <c r="C24" s="292"/>
      <c r="D24" s="7"/>
    </row>
    <row r="25" spans="2:4" ht="13" customHeight="1" x14ac:dyDescent="0.3">
      <c r="B25" s="7" t="s">
        <v>99</v>
      </c>
      <c r="C25" s="292"/>
      <c r="D25" s="7"/>
    </row>
    <row r="26" spans="2:4" ht="31" x14ac:dyDescent="0.3">
      <c r="B26" s="296" t="s">
        <v>100</v>
      </c>
      <c r="C26" s="292"/>
      <c r="D26" s="7"/>
    </row>
    <row r="27" spans="2:4" ht="13" customHeight="1" x14ac:dyDescent="0.3">
      <c r="B27" s="7" t="s">
        <v>101</v>
      </c>
      <c r="C27" s="292"/>
      <c r="D27" s="7"/>
    </row>
    <row r="28" spans="2:4" ht="13" customHeight="1" thickBot="1" x14ac:dyDescent="0.35">
      <c r="B28" s="7" t="s">
        <v>99</v>
      </c>
      <c r="C28" s="292"/>
      <c r="D28" s="7"/>
    </row>
    <row r="29" spans="2:4" ht="13" customHeight="1" thickBot="1" x14ac:dyDescent="0.35">
      <c r="B29" s="296" t="s">
        <v>102</v>
      </c>
      <c r="C29" s="293">
        <f>SUM(C27:C28)</f>
        <v>0</v>
      </c>
      <c r="D29" s="4">
        <f>SUM(D27:D28)</f>
        <v>0</v>
      </c>
    </row>
    <row r="30" spans="2:4" ht="13" customHeight="1" thickBot="1" x14ac:dyDescent="0.35">
      <c r="B30" s="296" t="s">
        <v>103</v>
      </c>
      <c r="C30" s="293">
        <f>SUM(C16:C25)</f>
        <v>0</v>
      </c>
      <c r="D30" s="4">
        <f>SUM(D16:D25)</f>
        <v>0</v>
      </c>
    </row>
    <row r="31" spans="2:4" ht="13" customHeight="1" x14ac:dyDescent="0.3">
      <c r="B31" s="296" t="s">
        <v>104</v>
      </c>
      <c r="C31" s="292"/>
      <c r="D31" s="7"/>
    </row>
    <row r="32" spans="2:4" ht="12.65" customHeight="1" x14ac:dyDescent="0.3">
      <c r="B32" s="7" t="s">
        <v>105</v>
      </c>
      <c r="C32" s="292"/>
      <c r="D32" s="7"/>
    </row>
    <row r="33" spans="2:4" ht="13" customHeight="1" x14ac:dyDescent="0.3">
      <c r="B33" s="7" t="s">
        <v>106</v>
      </c>
      <c r="C33" s="292"/>
      <c r="D33" s="7"/>
    </row>
    <row r="34" spans="2:4" ht="12.65" customHeight="1" x14ac:dyDescent="0.3">
      <c r="B34" s="7" t="s">
        <v>107</v>
      </c>
      <c r="C34" s="292"/>
      <c r="D34" s="7"/>
    </row>
    <row r="35" spans="2:4" ht="25.5" customHeight="1" thickBot="1" x14ac:dyDescent="0.35">
      <c r="B35" s="7" t="s">
        <v>108</v>
      </c>
      <c r="C35" s="292"/>
      <c r="D35" s="7"/>
    </row>
    <row r="36" spans="2:4" ht="13" customHeight="1" thickBot="1" x14ac:dyDescent="0.35">
      <c r="B36" s="296" t="s">
        <v>109</v>
      </c>
      <c r="C36" s="293">
        <f>SUM(C32:C35)</f>
        <v>0</v>
      </c>
      <c r="D36" s="4">
        <f>SUM(D32:D35)</f>
        <v>0</v>
      </c>
    </row>
    <row r="37" spans="2:4" ht="13" customHeight="1" x14ac:dyDescent="0.3">
      <c r="B37" s="296" t="s">
        <v>110</v>
      </c>
      <c r="C37" s="291"/>
      <c r="D37" s="5"/>
    </row>
    <row r="38" spans="2:4" ht="13" customHeight="1" x14ac:dyDescent="0.3">
      <c r="B38" s="7" t="s">
        <v>187</v>
      </c>
      <c r="C38" s="292"/>
      <c r="D38" s="7"/>
    </row>
    <row r="39" spans="2:4" ht="13" customHeight="1" x14ac:dyDescent="0.3">
      <c r="B39" s="7" t="s">
        <v>188</v>
      </c>
      <c r="C39" s="292"/>
      <c r="D39" s="7"/>
    </row>
    <row r="40" spans="2:4" ht="13" customHeight="1" x14ac:dyDescent="0.3">
      <c r="B40" s="7" t="s">
        <v>111</v>
      </c>
      <c r="C40" s="292"/>
      <c r="D40" s="7"/>
    </row>
    <row r="41" spans="2:4" ht="13" customHeight="1" x14ac:dyDescent="0.3">
      <c r="B41" s="7" t="s">
        <v>112</v>
      </c>
      <c r="C41" s="292"/>
      <c r="D41" s="7"/>
    </row>
    <row r="42" spans="2:4" ht="13" customHeight="1" thickBot="1" x14ac:dyDescent="0.35">
      <c r="B42" s="7" t="s">
        <v>113</v>
      </c>
      <c r="C42" s="292"/>
      <c r="D42" s="7"/>
    </row>
    <row r="43" spans="2:4" ht="13" customHeight="1" thickBot="1" x14ac:dyDescent="0.35">
      <c r="B43" s="296" t="s">
        <v>114</v>
      </c>
      <c r="C43" s="293">
        <f>SUM(C38:C42)</f>
        <v>0</v>
      </c>
      <c r="D43" s="4">
        <f>SUM(D38:D42)</f>
        <v>0</v>
      </c>
    </row>
    <row r="44" spans="2:4" ht="13" customHeight="1" x14ac:dyDescent="0.3">
      <c r="B44" s="297" t="s">
        <v>115</v>
      </c>
      <c r="C44" s="292"/>
      <c r="D44" s="7"/>
    </row>
    <row r="45" spans="2:4" ht="13" customHeight="1" x14ac:dyDescent="0.3">
      <c r="B45" s="7" t="s">
        <v>116</v>
      </c>
      <c r="C45" s="292"/>
      <c r="D45" s="7"/>
    </row>
    <row r="46" spans="2:4" ht="12.65" customHeight="1" x14ac:dyDescent="0.3">
      <c r="B46" s="7" t="s">
        <v>117</v>
      </c>
      <c r="C46" s="292"/>
      <c r="D46" s="7"/>
    </row>
    <row r="47" spans="2:4" ht="13" customHeight="1" thickBot="1" x14ac:dyDescent="0.35">
      <c r="B47" s="7" t="s">
        <v>118</v>
      </c>
      <c r="C47" s="292"/>
      <c r="D47" s="7"/>
    </row>
    <row r="48" spans="2:4" ht="31.5" thickBot="1" x14ac:dyDescent="0.35">
      <c r="B48" s="7" t="s">
        <v>119</v>
      </c>
      <c r="C48" s="293">
        <f>SUM(C45:C47)</f>
        <v>0</v>
      </c>
      <c r="D48" s="4">
        <f>SUM(D45:D47)</f>
        <v>0</v>
      </c>
    </row>
    <row r="49" spans="2:5" ht="13" customHeight="1" thickBot="1" x14ac:dyDescent="0.35">
      <c r="B49" s="26" t="s">
        <v>120</v>
      </c>
      <c r="C49" s="294">
        <f>+C48+C43+C36+C30+C29</f>
        <v>0</v>
      </c>
      <c r="D49" s="3">
        <f>+D48+D43+D36+D30+D29</f>
        <v>0</v>
      </c>
    </row>
    <row r="50" spans="2:5" ht="16" customHeight="1" x14ac:dyDescent="0.3">
      <c r="B50" s="8"/>
    </row>
    <row r="51" spans="2:5" ht="38.15" customHeight="1" x14ac:dyDescent="0.3">
      <c r="B51" s="404" t="s">
        <v>121</v>
      </c>
      <c r="C51" s="404"/>
      <c r="D51" s="404"/>
      <c r="E51" s="197"/>
    </row>
    <row r="52" spans="2:5" ht="18" customHeight="1" x14ac:dyDescent="0.3"/>
    <row r="53" spans="2:5" ht="23.15" customHeight="1" x14ac:dyDescent="0.3">
      <c r="B53" s="62"/>
    </row>
    <row r="54" spans="2:5" ht="21" customHeight="1" x14ac:dyDescent="0.3"/>
    <row r="55" spans="2:5" ht="16" customHeight="1" x14ac:dyDescent="0.3">
      <c r="B55" s="198"/>
    </row>
    <row r="56" spans="2:5" ht="16" customHeight="1" x14ac:dyDescent="0.3">
      <c r="B56" s="199"/>
    </row>
    <row r="57" spans="2:5" ht="16" customHeight="1" x14ac:dyDescent="0.3"/>
    <row r="58" spans="2:5" ht="17.149999999999999" customHeight="1" x14ac:dyDescent="0.3"/>
    <row r="59" spans="2:5" ht="17.149999999999999" customHeight="1" x14ac:dyDescent="0.3"/>
    <row r="60" spans="2:5" ht="17.149999999999999" customHeight="1" x14ac:dyDescent="0.3"/>
  </sheetData>
  <mergeCells count="8">
    <mergeCell ref="B2:D2"/>
    <mergeCell ref="B3:D3"/>
    <mergeCell ref="B4:D4"/>
    <mergeCell ref="B51:D51"/>
    <mergeCell ref="B5:D5"/>
    <mergeCell ref="B6:B7"/>
    <mergeCell ref="C6:C7"/>
    <mergeCell ref="D6:D7"/>
  </mergeCells>
  <phoneticPr fontId="0" type="noConversion"/>
  <hyperlinks>
    <hyperlink ref="B44" location="_ftn1" display="_ftn1" xr:uid="{00000000-0004-0000-0500-000000000000}"/>
    <hyperlink ref="B51" location="_ftnref1" display="_ftnref1" xr:uid="{00000000-0004-0000-0500-000001000000}"/>
  </hyperlinks>
  <printOptions horizontalCentered="1"/>
  <pageMargins left="0.59055118110236227" right="0.19685039370078741" top="0.59055118110236227" bottom="0.59055118110236227" header="0" footer="0"/>
  <pageSetup paperSize="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E43"/>
  <sheetViews>
    <sheetView showGridLines="0" zoomScale="85" zoomScaleNormal="85" workbookViewId="0">
      <selection activeCell="D42" sqref="B42:E43"/>
    </sheetView>
  </sheetViews>
  <sheetFormatPr defaultColWidth="10.81640625" defaultRowHeight="13" x14ac:dyDescent="0.3"/>
  <cols>
    <col min="1" max="1" width="2.1796875" style="53" customWidth="1"/>
    <col min="2" max="2" width="67.54296875" style="53" bestFit="1" customWidth="1"/>
    <col min="3" max="3" width="6.54296875" style="53" bestFit="1" customWidth="1"/>
    <col min="4" max="5" width="12.7265625" style="53" customWidth="1"/>
    <col min="6" max="16384" width="10.81640625" style="53"/>
  </cols>
  <sheetData>
    <row r="1" spans="2:5" ht="9" customHeight="1" thickBot="1" x14ac:dyDescent="0.35"/>
    <row r="2" spans="2:5" ht="14.5" x14ac:dyDescent="0.3">
      <c r="B2" s="398" t="s">
        <v>46</v>
      </c>
      <c r="C2" s="399"/>
      <c r="D2" s="399"/>
      <c r="E2" s="172"/>
    </row>
    <row r="3" spans="2:5" ht="14.5" x14ac:dyDescent="0.3">
      <c r="B3" s="411" t="s">
        <v>45</v>
      </c>
      <c r="C3" s="412"/>
      <c r="D3" s="412"/>
      <c r="E3" s="1"/>
    </row>
    <row r="4" spans="2:5" ht="15" thickBot="1" x14ac:dyDescent="0.35">
      <c r="B4" s="413" t="s">
        <v>80</v>
      </c>
      <c r="C4" s="414"/>
      <c r="D4" s="414"/>
      <c r="E4" s="173"/>
    </row>
    <row r="5" spans="2:5" ht="21" x14ac:dyDescent="0.3">
      <c r="B5" s="174"/>
      <c r="C5" s="175"/>
      <c r="D5" s="176" t="s">
        <v>73</v>
      </c>
      <c r="E5" s="177" t="s">
        <v>74</v>
      </c>
    </row>
    <row r="6" spans="2:5" ht="13.5" customHeight="1" x14ac:dyDescent="0.3">
      <c r="B6" s="178" t="s">
        <v>6</v>
      </c>
      <c r="D6" s="179"/>
      <c r="E6" s="180"/>
    </row>
    <row r="7" spans="2:5" x14ac:dyDescent="0.3">
      <c r="B7" s="181" t="s">
        <v>22</v>
      </c>
      <c r="D7" s="182"/>
      <c r="E7" s="183"/>
    </row>
    <row r="8" spans="2:5" ht="12.65" hidden="1" customHeight="1" x14ac:dyDescent="0.3">
      <c r="B8" s="181" t="s">
        <v>23</v>
      </c>
      <c r="C8" s="184" t="s">
        <v>36</v>
      </c>
      <c r="D8" s="185"/>
      <c r="E8" s="186"/>
    </row>
    <row r="9" spans="2:5" ht="12.5" hidden="1" customHeight="1" x14ac:dyDescent="0.3">
      <c r="B9" s="181" t="s">
        <v>24</v>
      </c>
      <c r="C9" s="184" t="s">
        <v>36</v>
      </c>
      <c r="D9" s="182"/>
      <c r="E9" s="183"/>
    </row>
    <row r="10" spans="2:5" x14ac:dyDescent="0.3">
      <c r="B10" s="181" t="s">
        <v>25</v>
      </c>
      <c r="C10" s="184" t="s">
        <v>36</v>
      </c>
      <c r="D10" s="185"/>
      <c r="E10" s="186"/>
    </row>
    <row r="11" spans="2:5" ht="15" thickBot="1" x14ac:dyDescent="0.4">
      <c r="B11" s="187" t="s">
        <v>26</v>
      </c>
      <c r="C11" s="184"/>
      <c r="D11" s="188">
        <f>+D10-D7</f>
        <v>0</v>
      </c>
      <c r="E11" s="189">
        <f>+E10-E7</f>
        <v>0</v>
      </c>
    </row>
    <row r="12" spans="2:5" x14ac:dyDescent="0.3">
      <c r="B12" s="54" t="s">
        <v>27</v>
      </c>
      <c r="C12" s="184"/>
      <c r="D12" s="179"/>
      <c r="E12" s="180"/>
    </row>
    <row r="13" spans="2:5" x14ac:dyDescent="0.3">
      <c r="B13" s="190" t="s">
        <v>7</v>
      </c>
      <c r="C13" s="184"/>
      <c r="D13" s="179"/>
      <c r="E13" s="180"/>
    </row>
    <row r="14" spans="2:5" ht="12.65" hidden="1" customHeight="1" x14ac:dyDescent="0.3">
      <c r="B14" s="181" t="s">
        <v>28</v>
      </c>
      <c r="C14" s="184" t="s">
        <v>36</v>
      </c>
      <c r="D14" s="182"/>
      <c r="E14" s="183"/>
    </row>
    <row r="15" spans="2:5" ht="12.65" hidden="1" customHeight="1" x14ac:dyDescent="0.3">
      <c r="B15" s="181" t="s">
        <v>8</v>
      </c>
      <c r="C15" s="184" t="s">
        <v>36</v>
      </c>
      <c r="D15" s="182"/>
      <c r="E15" s="183"/>
    </row>
    <row r="16" spans="2:5" ht="12.65" hidden="1" customHeight="1" x14ac:dyDescent="0.3">
      <c r="B16" s="181" t="s">
        <v>29</v>
      </c>
      <c r="C16" s="184"/>
      <c r="D16" s="182"/>
      <c r="E16" s="183"/>
    </row>
    <row r="17" spans="2:5" ht="12.65" hidden="1" customHeight="1" x14ac:dyDescent="0.3">
      <c r="B17" s="181" t="s">
        <v>122</v>
      </c>
      <c r="C17" s="184" t="s">
        <v>36</v>
      </c>
      <c r="D17" s="182"/>
      <c r="E17" s="183"/>
    </row>
    <row r="18" spans="2:5" ht="12.65" hidden="1" customHeight="1" x14ac:dyDescent="0.3">
      <c r="B18" s="181" t="s">
        <v>15</v>
      </c>
      <c r="C18" s="184" t="s">
        <v>36</v>
      </c>
      <c r="D18" s="182"/>
      <c r="E18" s="183"/>
    </row>
    <row r="19" spans="2:5" hidden="1" x14ac:dyDescent="0.3">
      <c r="B19" s="181" t="s">
        <v>16</v>
      </c>
      <c r="C19" s="184" t="s">
        <v>36</v>
      </c>
      <c r="D19" s="185"/>
      <c r="E19" s="186"/>
    </row>
    <row r="20" spans="2:5" hidden="1" x14ac:dyDescent="0.3">
      <c r="B20" s="191" t="s">
        <v>18</v>
      </c>
      <c r="D20" s="182"/>
      <c r="E20" s="183"/>
    </row>
    <row r="21" spans="2:5" hidden="1" x14ac:dyDescent="0.3">
      <c r="B21" s="191" t="s">
        <v>19</v>
      </c>
      <c r="C21" s="184" t="s">
        <v>36</v>
      </c>
      <c r="D21" s="185"/>
      <c r="E21" s="186"/>
    </row>
    <row r="22" spans="2:5" ht="13.5" thickBot="1" x14ac:dyDescent="0.35">
      <c r="B22" s="191" t="s">
        <v>10</v>
      </c>
      <c r="D22" s="188"/>
      <c r="E22" s="189"/>
    </row>
    <row r="23" spans="2:5" x14ac:dyDescent="0.3">
      <c r="B23" s="190" t="s">
        <v>11</v>
      </c>
      <c r="D23" s="179"/>
      <c r="E23" s="180"/>
    </row>
    <row r="24" spans="2:5" hidden="1" x14ac:dyDescent="0.3">
      <c r="B24" s="181" t="s">
        <v>30</v>
      </c>
      <c r="D24" s="182"/>
      <c r="E24" s="183"/>
    </row>
    <row r="25" spans="2:5" hidden="1" x14ac:dyDescent="0.3">
      <c r="B25" s="181" t="s">
        <v>31</v>
      </c>
      <c r="C25" s="184"/>
      <c r="D25" s="182"/>
      <c r="E25" s="183"/>
    </row>
    <row r="26" spans="2:5" hidden="1" x14ac:dyDescent="0.3">
      <c r="B26" s="181" t="s">
        <v>1</v>
      </c>
      <c r="C26" s="184" t="s">
        <v>36</v>
      </c>
      <c r="D26" s="182"/>
      <c r="E26" s="183"/>
    </row>
    <row r="27" spans="2:5" hidden="1" x14ac:dyDescent="0.3">
      <c r="B27" s="181" t="s">
        <v>14</v>
      </c>
      <c r="C27" s="184" t="s">
        <v>36</v>
      </c>
      <c r="D27" s="182"/>
      <c r="E27" s="183"/>
    </row>
    <row r="28" spans="2:5" ht="13.5" thickBot="1" x14ac:dyDescent="0.35">
      <c r="B28" s="191" t="s">
        <v>2</v>
      </c>
      <c r="D28" s="188"/>
      <c r="E28" s="189"/>
    </row>
    <row r="29" spans="2:5" x14ac:dyDescent="0.3">
      <c r="B29" s="190" t="s">
        <v>12</v>
      </c>
      <c r="D29" s="179"/>
      <c r="E29" s="180"/>
    </row>
    <row r="30" spans="2:5" hidden="1" x14ac:dyDescent="0.3">
      <c r="B30" s="181" t="s">
        <v>123</v>
      </c>
      <c r="C30" s="184" t="s">
        <v>36</v>
      </c>
      <c r="D30" s="182"/>
      <c r="E30" s="183"/>
    </row>
    <row r="31" spans="2:5" hidden="1" x14ac:dyDescent="0.3">
      <c r="B31" s="181" t="s">
        <v>3</v>
      </c>
      <c r="D31" s="182"/>
      <c r="E31" s="183"/>
    </row>
    <row r="32" spans="2:5" hidden="1" x14ac:dyDescent="0.3">
      <c r="B32" s="181" t="s">
        <v>32</v>
      </c>
      <c r="D32" s="182"/>
      <c r="E32" s="183"/>
    </row>
    <row r="33" spans="2:5" hidden="1" x14ac:dyDescent="0.3">
      <c r="B33" s="181" t="s">
        <v>4</v>
      </c>
      <c r="D33" s="182"/>
      <c r="E33" s="183"/>
    </row>
    <row r="34" spans="2:5" hidden="1" x14ac:dyDescent="0.3">
      <c r="B34" s="181" t="s">
        <v>13</v>
      </c>
      <c r="D34" s="182"/>
      <c r="E34" s="183"/>
    </row>
    <row r="35" spans="2:5" ht="13.5" thickBot="1" x14ac:dyDescent="0.35">
      <c r="B35" s="191" t="s">
        <v>5</v>
      </c>
      <c r="D35" s="188"/>
      <c r="E35" s="189"/>
    </row>
    <row r="36" spans="2:5" hidden="1" x14ac:dyDescent="0.3">
      <c r="B36" s="74" t="s">
        <v>17</v>
      </c>
      <c r="D36" s="182"/>
      <c r="E36" s="183"/>
    </row>
    <row r="37" spans="2:5" hidden="1" x14ac:dyDescent="0.3">
      <c r="B37" s="181" t="s">
        <v>33</v>
      </c>
      <c r="D37" s="182"/>
      <c r="E37" s="183"/>
    </row>
    <row r="38" spans="2:5" hidden="1" x14ac:dyDescent="0.3">
      <c r="B38" s="181" t="s">
        <v>34</v>
      </c>
      <c r="D38" s="185"/>
      <c r="E38" s="186"/>
    </row>
    <row r="39" spans="2:5" ht="13.5" hidden="1" thickBot="1" x14ac:dyDescent="0.35">
      <c r="B39" s="192" t="s">
        <v>9</v>
      </c>
      <c r="D39" s="193"/>
      <c r="E39" s="194"/>
    </row>
    <row r="40" spans="2:5" ht="15" thickBot="1" x14ac:dyDescent="0.35">
      <c r="B40" s="195" t="s">
        <v>35</v>
      </c>
      <c r="C40" s="196"/>
      <c r="D40" s="193">
        <f>+D35+D28+D22</f>
        <v>0</v>
      </c>
      <c r="E40" s="194">
        <f>+E35+E28+E22</f>
        <v>0</v>
      </c>
    </row>
    <row r="41" spans="2:5" x14ac:dyDescent="0.3">
      <c r="B41" s="184"/>
    </row>
    <row r="42" spans="2:5" x14ac:dyDescent="0.3">
      <c r="B42" s="516" t="s">
        <v>404</v>
      </c>
      <c r="C42" s="517"/>
      <c r="D42" s="517"/>
      <c r="E42" s="517"/>
    </row>
    <row r="43" spans="2:5" ht="29.5" customHeight="1" x14ac:dyDescent="0.3">
      <c r="B43" s="518" t="s">
        <v>403</v>
      </c>
      <c r="C43" s="518"/>
      <c r="D43" s="518"/>
      <c r="E43" s="518"/>
    </row>
  </sheetData>
  <mergeCells count="4">
    <mergeCell ref="B2:D2"/>
    <mergeCell ref="B3:D3"/>
    <mergeCell ref="B4:D4"/>
    <mergeCell ref="B43:E43"/>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52"/>
  <sheetViews>
    <sheetView showGridLines="0" topLeftCell="A38" zoomScale="70" zoomScaleNormal="70" workbookViewId="0">
      <selection activeCell="H8" sqref="H8"/>
    </sheetView>
  </sheetViews>
  <sheetFormatPr defaultColWidth="11.453125" defaultRowHeight="13" x14ac:dyDescent="0.3"/>
  <cols>
    <col min="1" max="1" width="3.1796875" style="53" customWidth="1"/>
    <col min="2" max="2" width="54.54296875" style="53" customWidth="1"/>
    <col min="3" max="3" width="11.7265625" style="53" customWidth="1"/>
    <col min="4" max="5" width="18.453125" style="132" customWidth="1"/>
    <col min="6" max="16384" width="11.453125" style="53"/>
  </cols>
  <sheetData>
    <row r="1" spans="2:5" ht="13.5" thickBot="1" x14ac:dyDescent="0.35"/>
    <row r="2" spans="2:5" ht="16" thickBot="1" x14ac:dyDescent="0.4">
      <c r="B2" s="304" t="s">
        <v>151</v>
      </c>
      <c r="C2" s="417"/>
      <c r="D2" s="417"/>
      <c r="E2" s="305"/>
    </row>
    <row r="3" spans="2:5" ht="16" thickBot="1" x14ac:dyDescent="0.4">
      <c r="B3" s="418" t="s">
        <v>217</v>
      </c>
      <c r="C3" s="419"/>
      <c r="D3" s="419"/>
      <c r="E3" s="420"/>
    </row>
    <row r="4" spans="2:5" ht="40.5" customHeight="1" thickBot="1" x14ac:dyDescent="0.4">
      <c r="B4" s="421" t="s">
        <v>80</v>
      </c>
      <c r="C4" s="422"/>
      <c r="D4" s="422"/>
      <c r="E4" s="423"/>
    </row>
    <row r="5" spans="2:5" ht="21.5" thickBot="1" x14ac:dyDescent="0.35">
      <c r="B5" s="300"/>
      <c r="C5" s="301"/>
      <c r="D5" s="299" t="s">
        <v>73</v>
      </c>
      <c r="E5" s="177" t="s">
        <v>74</v>
      </c>
    </row>
    <row r="6" spans="2:5" ht="15.5" x14ac:dyDescent="0.3">
      <c r="B6" s="34" t="s">
        <v>189</v>
      </c>
      <c r="C6" s="19"/>
      <c r="D6" s="45"/>
      <c r="E6" s="49"/>
    </row>
    <row r="7" spans="2:5" ht="15.5" x14ac:dyDescent="0.3">
      <c r="B7" s="28" t="s">
        <v>22</v>
      </c>
      <c r="C7" s="14"/>
      <c r="D7" s="46"/>
      <c r="E7" s="29"/>
    </row>
    <row r="8" spans="2:5" ht="16" thickBot="1" x14ac:dyDescent="0.35">
      <c r="B8" s="30" t="s">
        <v>25</v>
      </c>
      <c r="C8" s="15"/>
      <c r="D8" s="46"/>
      <c r="E8" s="29"/>
    </row>
    <row r="9" spans="2:5" ht="16" thickBot="1" x14ac:dyDescent="0.35">
      <c r="B9" s="30" t="s">
        <v>190</v>
      </c>
      <c r="C9" s="16"/>
      <c r="D9" s="298">
        <f>SUM(D6:D8)</f>
        <v>0</v>
      </c>
      <c r="E9" s="298">
        <f>SUM(E6:E8)</f>
        <v>0</v>
      </c>
    </row>
    <row r="10" spans="2:5" ht="15.5" x14ac:dyDescent="0.3">
      <c r="B10" s="30"/>
      <c r="C10" s="16"/>
      <c r="D10" s="46"/>
      <c r="E10" s="29"/>
    </row>
    <row r="11" spans="2:5" ht="15.5" x14ac:dyDescent="0.3">
      <c r="B11" s="32" t="s">
        <v>191</v>
      </c>
      <c r="C11" s="17"/>
      <c r="D11" s="46"/>
      <c r="E11" s="29"/>
    </row>
    <row r="12" spans="2:5" ht="15.5" x14ac:dyDescent="0.3">
      <c r="B12" s="33" t="s">
        <v>192</v>
      </c>
      <c r="C12" s="18"/>
      <c r="D12" s="46"/>
      <c r="E12" s="29"/>
    </row>
    <row r="13" spans="2:5" ht="15.5" x14ac:dyDescent="0.3">
      <c r="B13" s="30" t="s">
        <v>193</v>
      </c>
      <c r="C13" s="16"/>
      <c r="D13" s="46"/>
      <c r="E13" s="29"/>
    </row>
    <row r="14" spans="2:5" ht="15.5" x14ac:dyDescent="0.3">
      <c r="B14" s="30"/>
      <c r="C14" s="16"/>
      <c r="D14" s="46"/>
      <c r="E14" s="29"/>
    </row>
    <row r="15" spans="2:5" ht="15.5" x14ac:dyDescent="0.3">
      <c r="B15" s="424" t="s">
        <v>194</v>
      </c>
      <c r="C15" s="425"/>
      <c r="D15" s="46"/>
      <c r="E15" s="29"/>
    </row>
    <row r="16" spans="2:5" ht="15.5" x14ac:dyDescent="0.3">
      <c r="B16" s="424"/>
      <c r="C16" s="425"/>
      <c r="D16" s="46"/>
      <c r="E16" s="29"/>
    </row>
    <row r="17" spans="2:5" ht="15.5" x14ac:dyDescent="0.3">
      <c r="B17" s="30" t="s">
        <v>195</v>
      </c>
      <c r="C17" s="16"/>
      <c r="D17" s="46"/>
      <c r="E17" s="29"/>
    </row>
    <row r="18" spans="2:5" ht="15.5" x14ac:dyDescent="0.3">
      <c r="B18" s="30" t="s">
        <v>196</v>
      </c>
      <c r="C18" s="16"/>
      <c r="D18" s="46"/>
      <c r="E18" s="29"/>
    </row>
    <row r="19" spans="2:5" ht="15.5" x14ac:dyDescent="0.3">
      <c r="B19" s="30"/>
      <c r="C19" s="16"/>
      <c r="D19" s="46"/>
      <c r="E19" s="29"/>
    </row>
    <row r="20" spans="2:5" ht="15.5" x14ac:dyDescent="0.3">
      <c r="B20" s="30"/>
      <c r="C20" s="16"/>
      <c r="D20" s="46"/>
      <c r="E20" s="29"/>
    </row>
    <row r="21" spans="2:5" ht="15.5" x14ac:dyDescent="0.3">
      <c r="B21" s="34" t="s">
        <v>197</v>
      </c>
      <c r="C21" s="19"/>
      <c r="D21" s="46"/>
      <c r="E21" s="29"/>
    </row>
    <row r="22" spans="2:5" ht="15.5" x14ac:dyDescent="0.3">
      <c r="B22" s="30" t="s">
        <v>198</v>
      </c>
      <c r="C22" s="16"/>
      <c r="D22" s="46"/>
      <c r="E22" s="29"/>
    </row>
    <row r="23" spans="2:5" ht="15.5" x14ac:dyDescent="0.3">
      <c r="B23" s="30" t="s">
        <v>199</v>
      </c>
      <c r="C23" s="16"/>
      <c r="D23" s="46"/>
      <c r="E23" s="29"/>
    </row>
    <row r="24" spans="2:5" ht="15.5" x14ac:dyDescent="0.3">
      <c r="B24" s="30" t="s">
        <v>200</v>
      </c>
      <c r="C24" s="16"/>
      <c r="D24" s="46"/>
      <c r="E24" s="29"/>
    </row>
    <row r="25" spans="2:5" ht="15.5" x14ac:dyDescent="0.3">
      <c r="B25" s="30" t="s">
        <v>201</v>
      </c>
      <c r="C25" s="16"/>
      <c r="D25" s="46"/>
      <c r="E25" s="29"/>
    </row>
    <row r="26" spans="2:5" ht="15.5" x14ac:dyDescent="0.3">
      <c r="B26" s="30" t="s">
        <v>202</v>
      </c>
      <c r="C26" s="16"/>
      <c r="D26" s="46"/>
      <c r="E26" s="29"/>
    </row>
    <row r="27" spans="2:5" ht="15.5" x14ac:dyDescent="0.3">
      <c r="B27" s="30" t="s">
        <v>203</v>
      </c>
      <c r="C27" s="16"/>
      <c r="D27" s="46"/>
      <c r="E27" s="29"/>
    </row>
    <row r="28" spans="2:5" ht="15.5" x14ac:dyDescent="0.3">
      <c r="B28" s="30" t="s">
        <v>204</v>
      </c>
      <c r="C28" s="16"/>
      <c r="D28" s="46"/>
      <c r="E28" s="29"/>
    </row>
    <row r="29" spans="2:5" ht="15.5" x14ac:dyDescent="0.3">
      <c r="B29" s="30" t="s">
        <v>205</v>
      </c>
      <c r="C29" s="16"/>
      <c r="D29" s="46"/>
      <c r="E29" s="29"/>
    </row>
    <row r="30" spans="2:5" ht="15.5" x14ac:dyDescent="0.3">
      <c r="B30" s="415" t="s">
        <v>206</v>
      </c>
      <c r="C30" s="416"/>
      <c r="D30" s="46"/>
      <c r="E30" s="29"/>
    </row>
    <row r="31" spans="2:5" ht="15.5" x14ac:dyDescent="0.3">
      <c r="B31" s="415"/>
      <c r="C31" s="416"/>
      <c r="D31" s="46"/>
      <c r="E31" s="29"/>
    </row>
    <row r="32" spans="2:5" ht="15.5" x14ac:dyDescent="0.3">
      <c r="B32" s="35"/>
      <c r="C32" s="20"/>
      <c r="D32" s="46"/>
      <c r="E32" s="29"/>
    </row>
    <row r="33" spans="2:5" ht="15.5" x14ac:dyDescent="0.3">
      <c r="B33" s="30" t="s">
        <v>207</v>
      </c>
      <c r="C33" s="15"/>
      <c r="D33" s="47"/>
      <c r="E33" s="31"/>
    </row>
    <row r="34" spans="2:5" ht="15.5" x14ac:dyDescent="0.3">
      <c r="B34" s="415" t="s">
        <v>208</v>
      </c>
      <c r="C34" s="416"/>
      <c r="D34" s="46"/>
      <c r="E34" s="29"/>
    </row>
    <row r="35" spans="2:5" ht="15.5" x14ac:dyDescent="0.3">
      <c r="B35" s="415"/>
      <c r="C35" s="416"/>
      <c r="D35" s="46"/>
      <c r="E35" s="29"/>
    </row>
    <row r="36" spans="2:5" ht="16" thickBot="1" x14ac:dyDescent="0.35">
      <c r="B36" s="36"/>
      <c r="C36" s="21"/>
      <c r="D36" s="46"/>
      <c r="E36" s="29"/>
    </row>
    <row r="37" spans="2:5" ht="16" thickBot="1" x14ac:dyDescent="0.35">
      <c r="B37" s="415" t="s">
        <v>209</v>
      </c>
      <c r="C37" s="416"/>
      <c r="D37" s="298">
        <f>SUM(D11:D36)</f>
        <v>0</v>
      </c>
      <c r="E37" s="298">
        <f>SUM(E11:E36)</f>
        <v>0</v>
      </c>
    </row>
    <row r="38" spans="2:5" ht="15.5" x14ac:dyDescent="0.3">
      <c r="B38" s="37"/>
      <c r="C38" s="22"/>
      <c r="D38" s="46"/>
      <c r="E38" s="29"/>
    </row>
    <row r="39" spans="2:5" ht="15.5" x14ac:dyDescent="0.3">
      <c r="B39" s="35"/>
      <c r="C39" s="20"/>
      <c r="D39" s="46"/>
      <c r="E39" s="29"/>
    </row>
    <row r="40" spans="2:5" ht="15.5" x14ac:dyDescent="0.3">
      <c r="B40" s="38" t="s">
        <v>210</v>
      </c>
      <c r="C40" s="23"/>
      <c r="D40" s="46"/>
      <c r="E40" s="29"/>
    </row>
    <row r="41" spans="2:5" ht="15.5" x14ac:dyDescent="0.3">
      <c r="B41" s="39" t="s">
        <v>211</v>
      </c>
      <c r="C41" s="15"/>
      <c r="D41" s="46"/>
      <c r="E41" s="29"/>
    </row>
    <row r="42" spans="2:5" ht="16" thickBot="1" x14ac:dyDescent="0.35">
      <c r="B42" s="39" t="s">
        <v>212</v>
      </c>
      <c r="C42" s="15"/>
      <c r="D42" s="46"/>
      <c r="E42" s="29"/>
    </row>
    <row r="43" spans="2:5" ht="16" thickBot="1" x14ac:dyDescent="0.35">
      <c r="B43" s="415" t="s">
        <v>213</v>
      </c>
      <c r="C43" s="416"/>
      <c r="D43" s="298">
        <f>SUM(D40:D42)</f>
        <v>0</v>
      </c>
      <c r="E43" s="298">
        <f>SUM(E40:E42)</f>
        <v>0</v>
      </c>
    </row>
    <row r="44" spans="2:5" ht="15.5" x14ac:dyDescent="0.3">
      <c r="B44" s="415"/>
      <c r="C44" s="416"/>
      <c r="D44" s="46"/>
      <c r="E44" s="29"/>
    </row>
    <row r="45" spans="2:5" ht="15.5" x14ac:dyDescent="0.3">
      <c r="B45" s="40"/>
      <c r="C45" s="24"/>
      <c r="D45" s="46"/>
      <c r="E45" s="29"/>
    </row>
    <row r="46" spans="2:5" ht="15.5" x14ac:dyDescent="0.3">
      <c r="B46" s="34" t="s">
        <v>214</v>
      </c>
      <c r="C46" s="19"/>
      <c r="D46" s="46"/>
      <c r="E46" s="29"/>
    </row>
    <row r="47" spans="2:5" ht="16" thickBot="1" x14ac:dyDescent="0.35">
      <c r="B47" s="30" t="s">
        <v>215</v>
      </c>
      <c r="C47" s="16"/>
      <c r="D47" s="46"/>
      <c r="E47" s="29"/>
    </row>
    <row r="48" spans="2:5" ht="16" thickBot="1" x14ac:dyDescent="0.35">
      <c r="B48" s="415" t="s">
        <v>216</v>
      </c>
      <c r="C48" s="416"/>
      <c r="D48" s="298">
        <f>SUM(D46:D47)</f>
        <v>0</v>
      </c>
      <c r="E48" s="298">
        <f>SUM(E46:E47)</f>
        <v>0</v>
      </c>
    </row>
    <row r="49" spans="2:5" ht="15.5" x14ac:dyDescent="0.3">
      <c r="B49" s="415"/>
      <c r="C49" s="416"/>
      <c r="D49" s="46"/>
      <c r="E49" s="29"/>
    </row>
    <row r="50" spans="2:5" ht="16" thickBot="1" x14ac:dyDescent="0.4">
      <c r="B50" s="27"/>
      <c r="C50" s="25"/>
      <c r="D50" s="46"/>
      <c r="E50" s="29"/>
    </row>
    <row r="51" spans="2:5" ht="16" thickBot="1" x14ac:dyDescent="0.35">
      <c r="B51" s="41" t="s">
        <v>190</v>
      </c>
      <c r="C51" s="24"/>
      <c r="D51" s="298">
        <f>SUM(D48,D43,D37)</f>
        <v>0</v>
      </c>
      <c r="E51" s="298">
        <f>SUM(E48,E43,E37)</f>
        <v>0</v>
      </c>
    </row>
    <row r="52" spans="2:5" ht="16" thickBot="1" x14ac:dyDescent="0.35">
      <c r="B52" s="42"/>
      <c r="C52" s="43"/>
      <c r="D52" s="48"/>
      <c r="E52" s="44"/>
    </row>
  </sheetData>
  <mergeCells count="9">
    <mergeCell ref="B37:C37"/>
    <mergeCell ref="B43:C44"/>
    <mergeCell ref="B48:C49"/>
    <mergeCell ref="B2:E2"/>
    <mergeCell ref="B3:E3"/>
    <mergeCell ref="B4:E4"/>
    <mergeCell ref="B15:C16"/>
    <mergeCell ref="B30:C31"/>
    <mergeCell ref="B34:C3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165"/>
  <sheetViews>
    <sheetView showGridLines="0" topLeftCell="A70" workbookViewId="0">
      <selection activeCell="B70" sqref="B70"/>
    </sheetView>
  </sheetViews>
  <sheetFormatPr defaultColWidth="11.453125" defaultRowHeight="13" x14ac:dyDescent="0.3"/>
  <cols>
    <col min="1" max="1" width="3.08984375" style="53" customWidth="1"/>
    <col min="2" max="16384" width="11.453125" style="53"/>
  </cols>
  <sheetData>
    <row r="1" spans="2:9" ht="13.5" thickBot="1" x14ac:dyDescent="0.35"/>
    <row r="2" spans="2:9" x14ac:dyDescent="0.3">
      <c r="B2" s="379" t="s">
        <v>151</v>
      </c>
      <c r="C2" s="380"/>
      <c r="D2" s="380"/>
      <c r="E2" s="380"/>
      <c r="F2" s="380"/>
      <c r="G2" s="380"/>
      <c r="H2" s="380"/>
      <c r="I2" s="381"/>
    </row>
    <row r="3" spans="2:9" x14ac:dyDescent="0.3">
      <c r="B3" s="68"/>
      <c r="E3" s="62" t="s">
        <v>238</v>
      </c>
      <c r="I3" s="55"/>
    </row>
    <row r="4" spans="2:9" ht="13.5" thickBot="1" x14ac:dyDescent="0.35">
      <c r="B4" s="462" t="s">
        <v>48</v>
      </c>
      <c r="C4" s="463"/>
      <c r="D4" s="463"/>
      <c r="E4" s="463"/>
      <c r="F4" s="463"/>
      <c r="G4" s="463"/>
      <c r="H4" s="463"/>
      <c r="I4" s="464"/>
    </row>
    <row r="5" spans="2:9" ht="13.5" thickBot="1" x14ac:dyDescent="0.35"/>
    <row r="6" spans="2:9" x14ac:dyDescent="0.3">
      <c r="B6" s="114" t="s">
        <v>376</v>
      </c>
      <c r="C6" s="115"/>
      <c r="D6" s="115"/>
      <c r="E6" s="115"/>
      <c r="F6" s="115"/>
      <c r="G6" s="115"/>
      <c r="H6" s="115"/>
      <c r="I6" s="116"/>
    </row>
    <row r="7" spans="2:9" x14ac:dyDescent="0.3">
      <c r="B7" s="54"/>
      <c r="F7" s="117" t="s">
        <v>306</v>
      </c>
      <c r="G7" s="117"/>
      <c r="H7" s="117" t="s">
        <v>307</v>
      </c>
      <c r="I7" s="118"/>
    </row>
    <row r="8" spans="2:9" x14ac:dyDescent="0.3">
      <c r="B8" s="54" t="s">
        <v>377</v>
      </c>
      <c r="F8" s="77"/>
      <c r="G8" s="77"/>
      <c r="H8" s="77"/>
      <c r="I8" s="95"/>
    </row>
    <row r="9" spans="2:9" x14ac:dyDescent="0.3">
      <c r="B9" s="68" t="s">
        <v>241</v>
      </c>
      <c r="F9" s="77">
        <v>0</v>
      </c>
      <c r="G9" s="77"/>
      <c r="H9" s="77">
        <v>0</v>
      </c>
      <c r="I9" s="95"/>
    </row>
    <row r="10" spans="2:9" x14ac:dyDescent="0.3">
      <c r="B10" s="68" t="s">
        <v>242</v>
      </c>
      <c r="F10" s="77">
        <v>0</v>
      </c>
      <c r="G10" s="77"/>
      <c r="H10" s="77">
        <v>0</v>
      </c>
      <c r="I10" s="95"/>
    </row>
    <row r="11" spans="2:9" x14ac:dyDescent="0.3">
      <c r="B11" s="68" t="s">
        <v>243</v>
      </c>
      <c r="F11" s="77">
        <v>0</v>
      </c>
      <c r="G11" s="77"/>
      <c r="H11" s="77">
        <v>0</v>
      </c>
      <c r="I11" s="95"/>
    </row>
    <row r="12" spans="2:9" x14ac:dyDescent="0.3">
      <c r="B12" s="344" t="s">
        <v>244</v>
      </c>
      <c r="C12" s="345"/>
      <c r="D12" s="121"/>
      <c r="F12" s="426"/>
      <c r="G12" s="426"/>
      <c r="H12" s="426"/>
      <c r="I12" s="427"/>
    </row>
    <row r="13" spans="2:9" x14ac:dyDescent="0.3">
      <c r="B13" s="344"/>
      <c r="C13" s="345"/>
      <c r="F13" s="426"/>
      <c r="G13" s="426"/>
      <c r="H13" s="426"/>
      <c r="I13" s="427"/>
    </row>
    <row r="14" spans="2:9" x14ac:dyDescent="0.3">
      <c r="B14" s="119"/>
      <c r="C14" s="120"/>
      <c r="F14" s="124"/>
      <c r="G14" s="122"/>
      <c r="H14" s="124"/>
      <c r="I14" s="123"/>
    </row>
    <row r="15" spans="2:9" ht="13.5" thickBot="1" x14ac:dyDescent="0.35">
      <c r="B15" s="119"/>
      <c r="C15" s="120"/>
      <c r="F15" s="125">
        <f>SUM(F9:F14)</f>
        <v>0</v>
      </c>
      <c r="G15" s="77"/>
      <c r="H15" s="125">
        <f>SUM(H9:H14)</f>
        <v>0</v>
      </c>
      <c r="I15" s="95"/>
    </row>
    <row r="16" spans="2:9" ht="14" thickTop="1" thickBot="1" x14ac:dyDescent="0.35">
      <c r="B16" s="60"/>
      <c r="C16" s="112"/>
      <c r="D16" s="112"/>
      <c r="E16" s="112"/>
      <c r="F16" s="112"/>
      <c r="G16" s="112"/>
      <c r="H16" s="112"/>
      <c r="I16" s="113"/>
    </row>
    <row r="17" spans="2:9" ht="13.5" thickBot="1" x14ac:dyDescent="0.35"/>
    <row r="18" spans="2:9" ht="13.5" thickBot="1" x14ac:dyDescent="0.35">
      <c r="B18" s="126" t="s">
        <v>378</v>
      </c>
      <c r="C18" s="127"/>
      <c r="D18" s="127"/>
      <c r="E18" s="127"/>
      <c r="F18" s="66" t="s">
        <v>306</v>
      </c>
      <c r="G18" s="66"/>
      <c r="H18" s="66" t="s">
        <v>307</v>
      </c>
      <c r="I18" s="67"/>
    </row>
    <row r="19" spans="2:9" x14ac:dyDescent="0.3">
      <c r="B19" s="68" t="s">
        <v>245</v>
      </c>
      <c r="D19" s="121"/>
      <c r="F19" s="77"/>
      <c r="G19" s="77"/>
      <c r="H19" s="77"/>
      <c r="I19" s="95"/>
    </row>
    <row r="20" spans="2:9" x14ac:dyDescent="0.3">
      <c r="B20" s="68"/>
      <c r="D20" s="128"/>
      <c r="F20" s="77"/>
      <c r="G20" s="77"/>
      <c r="H20" s="77"/>
      <c r="I20" s="95"/>
    </row>
    <row r="21" spans="2:9" ht="13.5" thickBot="1" x14ac:dyDescent="0.35">
      <c r="B21" s="60"/>
      <c r="C21" s="112"/>
      <c r="D21" s="112"/>
      <c r="E21" s="112"/>
      <c r="F21" s="129">
        <f>SUM(F19:F20)</f>
        <v>0</v>
      </c>
      <c r="G21" s="130"/>
      <c r="H21" s="129">
        <f>SUM(H19:H20)</f>
        <v>0</v>
      </c>
      <c r="I21" s="131"/>
    </row>
    <row r="22" spans="2:9" ht="13.5" thickBot="1" x14ac:dyDescent="0.35">
      <c r="F22" s="132"/>
      <c r="G22" s="77"/>
      <c r="H22" s="132"/>
      <c r="I22" s="77"/>
    </row>
    <row r="23" spans="2:9" x14ac:dyDescent="0.3">
      <c r="B23" s="114" t="s">
        <v>379</v>
      </c>
      <c r="C23" s="115"/>
      <c r="D23" s="115"/>
      <c r="E23" s="115"/>
      <c r="F23" s="133" t="s">
        <v>239</v>
      </c>
      <c r="G23" s="133" t="s">
        <v>240</v>
      </c>
      <c r="H23" s="133" t="s">
        <v>239</v>
      </c>
      <c r="I23" s="134" t="s">
        <v>240</v>
      </c>
    </row>
    <row r="24" spans="2:9" x14ac:dyDescent="0.3">
      <c r="B24" s="68" t="s">
        <v>246</v>
      </c>
      <c r="F24" s="77">
        <v>0</v>
      </c>
      <c r="G24" s="77">
        <v>0</v>
      </c>
      <c r="H24" s="77">
        <v>0</v>
      </c>
      <c r="I24" s="95">
        <v>0</v>
      </c>
    </row>
    <row r="25" spans="2:9" x14ac:dyDescent="0.3">
      <c r="B25" s="68" t="s">
        <v>247</v>
      </c>
      <c r="F25" s="77">
        <v>0</v>
      </c>
      <c r="G25" s="77">
        <v>0</v>
      </c>
      <c r="H25" s="77">
        <v>0</v>
      </c>
      <c r="I25" s="95">
        <v>0</v>
      </c>
    </row>
    <row r="26" spans="2:9" x14ac:dyDescent="0.3">
      <c r="B26" s="68" t="s">
        <v>248</v>
      </c>
      <c r="D26" s="121"/>
      <c r="F26" s="77"/>
      <c r="G26" s="77"/>
      <c r="H26" s="77"/>
      <c r="I26" s="95"/>
    </row>
    <row r="27" spans="2:9" x14ac:dyDescent="0.3">
      <c r="B27" s="68" t="s">
        <v>249</v>
      </c>
      <c r="F27" s="77">
        <v>0</v>
      </c>
      <c r="G27" s="77">
        <v>0</v>
      </c>
      <c r="H27" s="77">
        <v>0</v>
      </c>
      <c r="I27" s="95">
        <v>0</v>
      </c>
    </row>
    <row r="28" spans="2:9" x14ac:dyDescent="0.3">
      <c r="B28" s="68" t="s">
        <v>250</v>
      </c>
      <c r="F28" s="77">
        <v>0</v>
      </c>
      <c r="G28" s="77">
        <v>0</v>
      </c>
      <c r="H28" s="77">
        <v>0</v>
      </c>
      <c r="I28" s="95">
        <v>0</v>
      </c>
    </row>
    <row r="29" spans="2:9" x14ac:dyDescent="0.3">
      <c r="B29" s="68"/>
      <c r="F29" s="124"/>
      <c r="G29" s="77"/>
      <c r="H29" s="77"/>
      <c r="I29" s="95"/>
    </row>
    <row r="30" spans="2:9" ht="13.5" thickBot="1" x14ac:dyDescent="0.35">
      <c r="B30" s="60"/>
      <c r="C30" s="112"/>
      <c r="D30" s="112"/>
      <c r="E30" s="112"/>
      <c r="F30" s="129">
        <f>SUM(F24:F29)</f>
        <v>0</v>
      </c>
      <c r="G30" s="129">
        <f>SUM(G24:G29)</f>
        <v>0</v>
      </c>
      <c r="H30" s="129">
        <f>SUM(H24:H29)</f>
        <v>0</v>
      </c>
      <c r="I30" s="135">
        <f>SUM(I24:I29)</f>
        <v>0</v>
      </c>
    </row>
    <row r="31" spans="2:9" ht="13.5" thickBot="1" x14ac:dyDescent="0.35">
      <c r="D31" s="136"/>
      <c r="F31" s="132"/>
      <c r="G31" s="132"/>
      <c r="H31" s="132"/>
      <c r="I31" s="132"/>
    </row>
    <row r="32" spans="2:9" x14ac:dyDescent="0.3">
      <c r="B32" s="114" t="s">
        <v>380</v>
      </c>
      <c r="C32" s="115"/>
      <c r="D32" s="115"/>
      <c r="E32" s="115"/>
      <c r="F32" s="133" t="s">
        <v>239</v>
      </c>
      <c r="G32" s="133" t="s">
        <v>240</v>
      </c>
      <c r="H32" s="133" t="s">
        <v>239</v>
      </c>
      <c r="I32" s="134" t="s">
        <v>240</v>
      </c>
    </row>
    <row r="33" spans="2:9" x14ac:dyDescent="0.3">
      <c r="B33" s="68" t="s">
        <v>251</v>
      </c>
      <c r="F33" s="77">
        <v>0</v>
      </c>
      <c r="G33" s="77">
        <v>0</v>
      </c>
      <c r="H33" s="77">
        <v>0</v>
      </c>
      <c r="I33" s="95">
        <v>0</v>
      </c>
    </row>
    <row r="34" spans="2:9" x14ac:dyDescent="0.3">
      <c r="B34" s="68" t="s">
        <v>252</v>
      </c>
      <c r="F34" s="77">
        <v>0</v>
      </c>
      <c r="G34" s="77">
        <v>0</v>
      </c>
      <c r="H34" s="77">
        <v>0</v>
      </c>
      <c r="I34" s="95">
        <v>0</v>
      </c>
    </row>
    <row r="35" spans="2:9" x14ac:dyDescent="0.3">
      <c r="B35" s="68" t="s">
        <v>253</v>
      </c>
      <c r="F35" s="77">
        <v>0</v>
      </c>
      <c r="G35" s="77">
        <v>0</v>
      </c>
      <c r="H35" s="77">
        <v>0</v>
      </c>
      <c r="I35" s="95">
        <v>0</v>
      </c>
    </row>
    <row r="36" spans="2:9" x14ac:dyDescent="0.3">
      <c r="B36" s="68" t="s">
        <v>254</v>
      </c>
      <c r="F36" s="77">
        <v>0</v>
      </c>
      <c r="G36" s="77">
        <v>0</v>
      </c>
      <c r="H36" s="77">
        <v>0</v>
      </c>
      <c r="I36" s="95">
        <v>0</v>
      </c>
    </row>
    <row r="37" spans="2:9" x14ac:dyDescent="0.3">
      <c r="B37" s="68" t="s">
        <v>255</v>
      </c>
      <c r="F37" s="77">
        <v>0</v>
      </c>
      <c r="G37" s="77">
        <v>0</v>
      </c>
      <c r="H37" s="77">
        <v>0</v>
      </c>
      <c r="I37" s="95">
        <v>0</v>
      </c>
    </row>
    <row r="38" spans="2:9" x14ac:dyDescent="0.3">
      <c r="B38" s="68" t="s">
        <v>256</v>
      </c>
      <c r="F38" s="77">
        <v>0</v>
      </c>
      <c r="G38" s="77">
        <v>0</v>
      </c>
      <c r="H38" s="77">
        <v>0</v>
      </c>
      <c r="I38" s="95">
        <v>0</v>
      </c>
    </row>
    <row r="39" spans="2:9" x14ac:dyDescent="0.3">
      <c r="B39" s="68" t="s">
        <v>257</v>
      </c>
      <c r="F39" s="77">
        <v>0</v>
      </c>
      <c r="G39" s="77">
        <v>0</v>
      </c>
      <c r="H39" s="77">
        <v>0</v>
      </c>
      <c r="I39" s="95">
        <v>0</v>
      </c>
    </row>
    <row r="40" spans="2:9" x14ac:dyDescent="0.3">
      <c r="B40" s="68" t="s">
        <v>258</v>
      </c>
      <c r="F40" s="77">
        <v>0</v>
      </c>
      <c r="G40" s="77">
        <v>0</v>
      </c>
      <c r="H40" s="77">
        <v>0</v>
      </c>
      <c r="I40" s="95">
        <v>0</v>
      </c>
    </row>
    <row r="41" spans="2:9" x14ac:dyDescent="0.3">
      <c r="B41" s="68" t="s">
        <v>259</v>
      </c>
      <c r="F41" s="77">
        <v>0</v>
      </c>
      <c r="G41" s="77">
        <v>0</v>
      </c>
      <c r="H41" s="77">
        <v>0</v>
      </c>
      <c r="I41" s="95">
        <v>0</v>
      </c>
    </row>
    <row r="42" spans="2:9" x14ac:dyDescent="0.3">
      <c r="B42" s="68" t="s">
        <v>260</v>
      </c>
      <c r="F42" s="77">
        <v>0</v>
      </c>
      <c r="G42" s="77">
        <v>0</v>
      </c>
      <c r="H42" s="77">
        <v>0</v>
      </c>
      <c r="I42" s="95">
        <v>0</v>
      </c>
    </row>
    <row r="43" spans="2:9" x14ac:dyDescent="0.3">
      <c r="B43" s="68"/>
      <c r="F43" s="124"/>
      <c r="G43" s="124"/>
      <c r="H43" s="77"/>
      <c r="I43" s="137"/>
    </row>
    <row r="44" spans="2:9" ht="13.5" thickBot="1" x14ac:dyDescent="0.35">
      <c r="B44" s="60"/>
      <c r="C44" s="112"/>
      <c r="D44" s="112"/>
      <c r="E44" s="112"/>
      <c r="F44" s="129">
        <f>SUM(F33:F43)</f>
        <v>0</v>
      </c>
      <c r="G44" s="129">
        <f>SUM(G33:G43)</f>
        <v>0</v>
      </c>
      <c r="H44" s="129">
        <f>SUM(H33:H43)</f>
        <v>0</v>
      </c>
      <c r="I44" s="135">
        <f>SUM(I33:I43)</f>
        <v>0</v>
      </c>
    </row>
    <row r="45" spans="2:9" ht="13.5" thickBot="1" x14ac:dyDescent="0.35">
      <c r="F45" s="77"/>
      <c r="G45" s="77"/>
      <c r="H45" s="77"/>
      <c r="I45" s="77"/>
    </row>
    <row r="46" spans="2:9" x14ac:dyDescent="0.3">
      <c r="B46" s="114" t="s">
        <v>381</v>
      </c>
      <c r="C46" s="115"/>
      <c r="D46" s="115"/>
      <c r="E46" s="115"/>
      <c r="F46" s="133" t="s">
        <v>306</v>
      </c>
      <c r="G46" s="133"/>
      <c r="H46" s="133" t="s">
        <v>307</v>
      </c>
      <c r="I46" s="134"/>
    </row>
    <row r="47" spans="2:9" x14ac:dyDescent="0.3">
      <c r="B47" s="68" t="s">
        <v>261</v>
      </c>
      <c r="D47" s="121"/>
      <c r="F47" s="77"/>
      <c r="G47" s="77"/>
      <c r="H47" s="77"/>
      <c r="I47" s="95"/>
    </row>
    <row r="48" spans="2:9" x14ac:dyDescent="0.3">
      <c r="B48" s="68"/>
      <c r="F48" s="124"/>
      <c r="G48" s="77"/>
      <c r="H48" s="77"/>
      <c r="I48" s="95"/>
    </row>
    <row r="49" spans="2:9" ht="13.5" thickBot="1" x14ac:dyDescent="0.35">
      <c r="B49" s="60"/>
      <c r="C49" s="112"/>
      <c r="D49" s="112"/>
      <c r="E49" s="112"/>
      <c r="F49" s="129">
        <f>SUM(F47:F48)</f>
        <v>0</v>
      </c>
      <c r="G49" s="130"/>
      <c r="H49" s="129">
        <f>SUM(H47:H48)</f>
        <v>0</v>
      </c>
      <c r="I49" s="131"/>
    </row>
    <row r="50" spans="2:9" ht="13.5" thickBot="1" x14ac:dyDescent="0.35">
      <c r="F50" s="132"/>
      <c r="G50" s="77"/>
      <c r="H50" s="132"/>
      <c r="I50" s="132"/>
    </row>
    <row r="51" spans="2:9" x14ac:dyDescent="0.3">
      <c r="B51" s="114" t="s">
        <v>382</v>
      </c>
      <c r="C51" s="115"/>
      <c r="D51" s="115"/>
      <c r="E51" s="115"/>
      <c r="F51" s="133" t="s">
        <v>239</v>
      </c>
      <c r="G51" s="133" t="s">
        <v>240</v>
      </c>
      <c r="H51" s="133" t="s">
        <v>239</v>
      </c>
      <c r="I51" s="134" t="s">
        <v>240</v>
      </c>
    </row>
    <row r="52" spans="2:9" x14ac:dyDescent="0.3">
      <c r="B52" s="68" t="s">
        <v>262</v>
      </c>
      <c r="F52" s="77">
        <v>0</v>
      </c>
      <c r="G52" s="77">
        <v>0</v>
      </c>
      <c r="H52" s="77">
        <v>0</v>
      </c>
      <c r="I52" s="95">
        <v>0</v>
      </c>
    </row>
    <row r="53" spans="2:9" x14ac:dyDescent="0.3">
      <c r="B53" s="68" t="s">
        <v>263</v>
      </c>
      <c r="F53" s="77">
        <v>0</v>
      </c>
      <c r="G53" s="77">
        <v>0</v>
      </c>
      <c r="H53" s="77">
        <v>0</v>
      </c>
      <c r="I53" s="95">
        <v>0</v>
      </c>
    </row>
    <row r="54" spans="2:9" x14ac:dyDescent="0.3">
      <c r="B54" s="68"/>
      <c r="F54" s="124"/>
      <c r="G54" s="77"/>
      <c r="H54" s="77"/>
      <c r="I54" s="95"/>
    </row>
    <row r="55" spans="2:9" ht="13.5" thickBot="1" x14ac:dyDescent="0.35">
      <c r="B55" s="60"/>
      <c r="C55" s="112"/>
      <c r="D55" s="112"/>
      <c r="E55" s="112"/>
      <c r="F55" s="129">
        <f>SUM(F52:F54)</f>
        <v>0</v>
      </c>
      <c r="G55" s="129">
        <f>SUM(G52:G54)</f>
        <v>0</v>
      </c>
      <c r="H55" s="129">
        <f>SUM(H52:H54)</f>
        <v>0</v>
      </c>
      <c r="I55" s="135">
        <f>SUM(I52:I54)</f>
        <v>0</v>
      </c>
    </row>
    <row r="56" spans="2:9" ht="13.5" thickBot="1" x14ac:dyDescent="0.35">
      <c r="F56" s="132"/>
      <c r="G56" s="132"/>
      <c r="H56" s="132"/>
      <c r="I56" s="132"/>
    </row>
    <row r="57" spans="2:9" x14ac:dyDescent="0.3">
      <c r="B57" s="114" t="s">
        <v>383</v>
      </c>
      <c r="C57" s="115"/>
      <c r="D57" s="115"/>
      <c r="E57" s="115"/>
      <c r="F57" s="133" t="s">
        <v>239</v>
      </c>
      <c r="G57" s="133" t="s">
        <v>240</v>
      </c>
      <c r="H57" s="133" t="s">
        <v>239</v>
      </c>
      <c r="I57" s="134" t="s">
        <v>240</v>
      </c>
    </row>
    <row r="58" spans="2:9" x14ac:dyDescent="0.3">
      <c r="B58" s="68" t="s">
        <v>264</v>
      </c>
      <c r="F58" s="77">
        <v>0</v>
      </c>
      <c r="G58" s="77">
        <v>0</v>
      </c>
      <c r="H58" s="77">
        <v>0</v>
      </c>
      <c r="I58" s="95">
        <v>0</v>
      </c>
    </row>
    <row r="59" spans="2:9" x14ac:dyDescent="0.3">
      <c r="B59" s="68" t="s">
        <v>265</v>
      </c>
      <c r="F59" s="77">
        <v>0</v>
      </c>
      <c r="G59" s="77">
        <v>0</v>
      </c>
      <c r="H59" s="77">
        <v>0</v>
      </c>
      <c r="I59" s="95">
        <v>0</v>
      </c>
    </row>
    <row r="60" spans="2:9" x14ac:dyDescent="0.3">
      <c r="B60" s="68" t="s">
        <v>266</v>
      </c>
      <c r="D60" s="121"/>
      <c r="F60" s="77"/>
      <c r="G60" s="77"/>
      <c r="H60" s="77"/>
      <c r="I60" s="95"/>
    </row>
    <row r="61" spans="2:9" x14ac:dyDescent="0.3">
      <c r="B61" s="68" t="s">
        <v>267</v>
      </c>
      <c r="D61" s="121"/>
      <c r="F61" s="77"/>
      <c r="G61" s="77"/>
      <c r="H61" s="77"/>
      <c r="I61" s="95"/>
    </row>
    <row r="62" spans="2:9" x14ac:dyDescent="0.3">
      <c r="B62" s="54"/>
      <c r="F62" s="124"/>
      <c r="G62" s="77"/>
      <c r="H62" s="77"/>
      <c r="I62" s="95"/>
    </row>
    <row r="63" spans="2:9" ht="13.5" thickBot="1" x14ac:dyDescent="0.35">
      <c r="B63" s="68"/>
      <c r="F63" s="138">
        <f>SUM(F58:F62)</f>
        <v>0</v>
      </c>
      <c r="G63" s="138">
        <f>SUM(G58:G62)</f>
        <v>0</v>
      </c>
      <c r="H63" s="138">
        <f>SUM(H58:H62)</f>
        <v>0</v>
      </c>
      <c r="I63" s="139">
        <f>SUM(I58:I62)</f>
        <v>0</v>
      </c>
    </row>
    <row r="64" spans="2:9" ht="14" thickTop="1" thickBot="1" x14ac:dyDescent="0.35">
      <c r="B64" s="60"/>
      <c r="C64" s="112"/>
      <c r="D64" s="112"/>
      <c r="E64" s="112"/>
      <c r="F64" s="130"/>
      <c r="G64" s="130"/>
      <c r="H64" s="130"/>
      <c r="I64" s="131"/>
    </row>
    <row r="65" spans="2:9" x14ac:dyDescent="0.3">
      <c r="F65" s="132"/>
      <c r="G65" s="132"/>
      <c r="H65" s="132"/>
      <c r="I65" s="132"/>
    </row>
    <row r="66" spans="2:9" ht="13.5" thickBot="1" x14ac:dyDescent="0.35">
      <c r="F66" s="140"/>
      <c r="G66" s="140"/>
      <c r="H66" s="140"/>
      <c r="I66" s="140"/>
    </row>
    <row r="67" spans="2:9" ht="13.5" thickBot="1" x14ac:dyDescent="0.35">
      <c r="B67" s="141"/>
      <c r="C67" s="127"/>
      <c r="D67" s="127"/>
      <c r="E67" s="127"/>
      <c r="F67" s="66" t="s">
        <v>306</v>
      </c>
      <c r="G67" s="66"/>
      <c r="H67" s="66" t="s">
        <v>307</v>
      </c>
      <c r="I67" s="67"/>
    </row>
    <row r="68" spans="2:9" x14ac:dyDescent="0.3">
      <c r="B68" s="54" t="s">
        <v>384</v>
      </c>
      <c r="F68" s="77"/>
      <c r="G68" s="77"/>
      <c r="H68" s="77"/>
      <c r="I68" s="95"/>
    </row>
    <row r="69" spans="2:9" x14ac:dyDescent="0.3">
      <c r="B69" s="68" t="s">
        <v>268</v>
      </c>
      <c r="F69" s="77">
        <v>0</v>
      </c>
      <c r="G69" s="77"/>
      <c r="H69" s="77">
        <v>0</v>
      </c>
      <c r="I69" s="95"/>
    </row>
    <row r="70" spans="2:9" x14ac:dyDescent="0.3">
      <c r="B70" s="68" t="s">
        <v>269</v>
      </c>
      <c r="F70" s="77">
        <v>0</v>
      </c>
      <c r="G70" s="77"/>
      <c r="H70" s="77">
        <v>0</v>
      </c>
      <c r="I70" s="95"/>
    </row>
    <row r="71" spans="2:9" x14ac:dyDescent="0.3">
      <c r="B71" s="68" t="s">
        <v>270</v>
      </c>
      <c r="F71" s="77">
        <v>0</v>
      </c>
      <c r="G71" s="77"/>
      <c r="H71" s="77">
        <v>0</v>
      </c>
      <c r="I71" s="95"/>
    </row>
    <row r="72" spans="2:9" x14ac:dyDescent="0.3">
      <c r="B72" s="68"/>
      <c r="F72" s="124"/>
      <c r="G72" s="77"/>
      <c r="H72" s="77"/>
      <c r="I72" s="95"/>
    </row>
    <row r="73" spans="2:9" ht="13.5" thickBot="1" x14ac:dyDescent="0.35">
      <c r="B73" s="142"/>
      <c r="C73" s="112"/>
      <c r="D73" s="112"/>
      <c r="E73" s="112"/>
      <c r="F73" s="129">
        <f>SUM(F69:F72)</f>
        <v>0</v>
      </c>
      <c r="G73" s="130"/>
      <c r="H73" s="129">
        <f>SUM(H69:H72)</f>
        <v>0</v>
      </c>
      <c r="I73" s="131"/>
    </row>
    <row r="74" spans="2:9" ht="13.5" thickBot="1" x14ac:dyDescent="0.35">
      <c r="B74" s="62"/>
      <c r="D74" s="136"/>
      <c r="F74" s="132"/>
      <c r="G74" s="132"/>
      <c r="H74" s="132"/>
      <c r="I74" s="132"/>
    </row>
    <row r="75" spans="2:9" ht="13.5" thickBot="1" x14ac:dyDescent="0.35">
      <c r="B75" s="126" t="s">
        <v>385</v>
      </c>
      <c r="C75" s="127"/>
      <c r="D75" s="127"/>
      <c r="E75" s="127"/>
      <c r="F75" s="66" t="s">
        <v>306</v>
      </c>
      <c r="G75" s="66"/>
      <c r="H75" s="66" t="s">
        <v>307</v>
      </c>
      <c r="I75" s="67"/>
    </row>
    <row r="76" spans="2:9" x14ac:dyDescent="0.3">
      <c r="B76" s="68" t="s">
        <v>271</v>
      </c>
      <c r="F76" s="77">
        <v>0</v>
      </c>
      <c r="G76" s="77"/>
      <c r="H76" s="77">
        <v>0</v>
      </c>
      <c r="I76" s="95"/>
    </row>
    <row r="77" spans="2:9" x14ac:dyDescent="0.3">
      <c r="B77" s="68" t="s">
        <v>272</v>
      </c>
      <c r="F77" s="77">
        <v>0</v>
      </c>
      <c r="G77" s="77"/>
      <c r="H77" s="77">
        <v>0</v>
      </c>
      <c r="I77" s="95"/>
    </row>
    <row r="78" spans="2:9" x14ac:dyDescent="0.3">
      <c r="B78" s="68"/>
      <c r="F78" s="124"/>
      <c r="G78" s="77"/>
      <c r="H78" s="77"/>
      <c r="I78" s="95"/>
    </row>
    <row r="79" spans="2:9" ht="13.5" thickBot="1" x14ac:dyDescent="0.35">
      <c r="B79" s="60"/>
      <c r="C79" s="112"/>
      <c r="D79" s="112"/>
      <c r="E79" s="112"/>
      <c r="F79" s="129">
        <f>SUM(F76:F78)</f>
        <v>0</v>
      </c>
      <c r="G79" s="130"/>
      <c r="H79" s="129">
        <f>SUM(H76:H78)</f>
        <v>0</v>
      </c>
      <c r="I79" s="131"/>
    </row>
    <row r="80" spans="2:9" ht="13.5" thickBot="1" x14ac:dyDescent="0.35">
      <c r="F80" s="132"/>
      <c r="G80" s="132"/>
      <c r="H80" s="132"/>
      <c r="I80" s="77"/>
    </row>
    <row r="81" spans="2:9" ht="13.5" thickBot="1" x14ac:dyDescent="0.35">
      <c r="B81" s="126" t="s">
        <v>386</v>
      </c>
      <c r="C81" s="127"/>
      <c r="D81" s="127"/>
      <c r="E81" s="127"/>
      <c r="F81" s="66" t="s">
        <v>306</v>
      </c>
      <c r="G81" s="66"/>
      <c r="H81" s="66" t="s">
        <v>307</v>
      </c>
      <c r="I81" s="67"/>
    </row>
    <row r="82" spans="2:9" x14ac:dyDescent="0.3">
      <c r="B82" s="68" t="s">
        <v>273</v>
      </c>
      <c r="F82" s="77">
        <v>0</v>
      </c>
      <c r="G82" s="77"/>
      <c r="H82" s="77">
        <v>0</v>
      </c>
      <c r="I82" s="95"/>
    </row>
    <row r="83" spans="2:9" x14ac:dyDescent="0.3">
      <c r="B83" s="68" t="s">
        <v>274</v>
      </c>
      <c r="F83" s="77">
        <v>0</v>
      </c>
      <c r="G83" s="77"/>
      <c r="H83" s="77">
        <v>0</v>
      </c>
      <c r="I83" s="95"/>
    </row>
    <row r="84" spans="2:9" x14ac:dyDescent="0.3">
      <c r="B84" s="68" t="s">
        <v>275</v>
      </c>
      <c r="F84" s="77">
        <v>0</v>
      </c>
      <c r="G84" s="77"/>
      <c r="H84" s="77">
        <v>0</v>
      </c>
      <c r="I84" s="95"/>
    </row>
    <row r="85" spans="2:9" x14ac:dyDescent="0.3">
      <c r="B85" s="325" t="s">
        <v>276</v>
      </c>
      <c r="C85" s="336"/>
      <c r="D85" s="336"/>
      <c r="F85" s="77">
        <v>0</v>
      </c>
      <c r="G85" s="77"/>
      <c r="H85" s="77">
        <v>0</v>
      </c>
      <c r="I85" s="95"/>
    </row>
    <row r="86" spans="2:9" x14ac:dyDescent="0.3">
      <c r="B86" s="68" t="s">
        <v>277</v>
      </c>
      <c r="F86" s="77">
        <v>0</v>
      </c>
      <c r="G86" s="77"/>
      <c r="H86" s="77">
        <v>0</v>
      </c>
      <c r="I86" s="95"/>
    </row>
    <row r="87" spans="2:9" x14ac:dyDescent="0.3">
      <c r="B87" s="68"/>
      <c r="F87" s="124"/>
      <c r="G87" s="77"/>
      <c r="H87" s="77"/>
      <c r="I87" s="95"/>
    </row>
    <row r="88" spans="2:9" ht="13.5" thickBot="1" x14ac:dyDescent="0.35">
      <c r="B88" s="60"/>
      <c r="C88" s="112"/>
      <c r="D88" s="112"/>
      <c r="E88" s="112"/>
      <c r="F88" s="129">
        <f>SUM(F82:F87)</f>
        <v>0</v>
      </c>
      <c r="G88" s="130"/>
      <c r="H88" s="129">
        <f>SUM(H82:H87)</f>
        <v>0</v>
      </c>
      <c r="I88" s="131"/>
    </row>
    <row r="89" spans="2:9" ht="13.5" thickBot="1" x14ac:dyDescent="0.35">
      <c r="F89" s="132"/>
      <c r="G89" s="77"/>
      <c r="H89" s="132"/>
      <c r="I89" s="77"/>
    </row>
    <row r="90" spans="2:9" ht="13.5" thickBot="1" x14ac:dyDescent="0.35">
      <c r="B90" s="126" t="s">
        <v>387</v>
      </c>
      <c r="C90" s="127"/>
      <c r="D90" s="127"/>
      <c r="E90" s="127"/>
      <c r="F90" s="66" t="s">
        <v>306</v>
      </c>
      <c r="G90" s="66"/>
      <c r="H90" s="66" t="s">
        <v>307</v>
      </c>
      <c r="I90" s="67"/>
    </row>
    <row r="91" spans="2:9" x14ac:dyDescent="0.3">
      <c r="B91" s="344" t="s">
        <v>278</v>
      </c>
      <c r="C91" s="345"/>
      <c r="D91" s="121"/>
      <c r="F91" s="426"/>
      <c r="G91" s="426"/>
      <c r="H91" s="426"/>
      <c r="I91" s="427"/>
    </row>
    <row r="92" spans="2:9" x14ac:dyDescent="0.3">
      <c r="B92" s="344"/>
      <c r="C92" s="345"/>
      <c r="D92" s="128"/>
      <c r="F92" s="426"/>
      <c r="G92" s="426"/>
      <c r="H92" s="426"/>
      <c r="I92" s="427"/>
    </row>
    <row r="93" spans="2:9" x14ac:dyDescent="0.3">
      <c r="B93" s="344" t="s">
        <v>279</v>
      </c>
      <c r="C93" s="345"/>
      <c r="D93" s="121"/>
      <c r="F93" s="122"/>
      <c r="G93" s="122"/>
      <c r="H93" s="122"/>
      <c r="I93" s="123"/>
    </row>
    <row r="94" spans="2:9" x14ac:dyDescent="0.3">
      <c r="B94" s="119"/>
      <c r="C94" s="120"/>
      <c r="D94" s="128"/>
      <c r="F94" s="124"/>
      <c r="G94" s="122"/>
      <c r="H94" s="122"/>
      <c r="I94" s="123"/>
    </row>
    <row r="95" spans="2:9" ht="13.5" thickBot="1" x14ac:dyDescent="0.35">
      <c r="B95" s="60"/>
      <c r="C95" s="112"/>
      <c r="D95" s="112"/>
      <c r="E95" s="112"/>
      <c r="F95" s="129">
        <f>SUM(F91:F94)</f>
        <v>0</v>
      </c>
      <c r="G95" s="130"/>
      <c r="H95" s="129">
        <f>SUM(H91:H94)</f>
        <v>0</v>
      </c>
      <c r="I95" s="131"/>
    </row>
    <row r="96" spans="2:9" ht="13.5" thickBot="1" x14ac:dyDescent="0.35">
      <c r="F96" s="77"/>
      <c r="G96" s="77"/>
      <c r="H96" s="77"/>
      <c r="I96" s="77"/>
    </row>
    <row r="97" spans="2:9" ht="13.5" thickBot="1" x14ac:dyDescent="0.35">
      <c r="B97" s="126" t="s">
        <v>388</v>
      </c>
      <c r="C97" s="127"/>
      <c r="D97" s="127"/>
      <c r="E97" s="127"/>
      <c r="F97" s="66" t="s">
        <v>306</v>
      </c>
      <c r="G97" s="66"/>
      <c r="H97" s="66" t="s">
        <v>307</v>
      </c>
      <c r="I97" s="143"/>
    </row>
    <row r="98" spans="2:9" x14ac:dyDescent="0.3">
      <c r="B98" s="68" t="s">
        <v>280</v>
      </c>
      <c r="C98" s="144"/>
      <c r="F98" s="77">
        <v>0</v>
      </c>
      <c r="G98" s="77"/>
      <c r="H98" s="77">
        <v>0</v>
      </c>
      <c r="I98" s="95"/>
    </row>
    <row r="99" spans="2:9" ht="13.5" thickBot="1" x14ac:dyDescent="0.35">
      <c r="B99" s="60"/>
      <c r="C99" s="112"/>
      <c r="D99" s="112"/>
      <c r="E99" s="112"/>
      <c r="F99" s="129">
        <f>+F98</f>
        <v>0</v>
      </c>
      <c r="G99" s="130"/>
      <c r="H99" s="129">
        <f>+H98</f>
        <v>0</v>
      </c>
      <c r="I99" s="131"/>
    </row>
    <row r="100" spans="2:9" x14ac:dyDescent="0.3">
      <c r="F100" s="77"/>
      <c r="G100" s="77"/>
      <c r="H100" s="77"/>
      <c r="I100" s="77"/>
    </row>
    <row r="101" spans="2:9" ht="13.5" thickBot="1" x14ac:dyDescent="0.35">
      <c r="F101" s="132"/>
      <c r="G101" s="132"/>
      <c r="H101" s="132"/>
      <c r="I101" s="77"/>
    </row>
    <row r="102" spans="2:9" ht="13.5" thickBot="1" x14ac:dyDescent="0.35">
      <c r="B102" s="126" t="s">
        <v>389</v>
      </c>
      <c r="C102" s="127"/>
      <c r="D102" s="127"/>
      <c r="E102" s="127"/>
      <c r="F102" s="66" t="s">
        <v>306</v>
      </c>
      <c r="G102" s="66"/>
      <c r="H102" s="66" t="s">
        <v>307</v>
      </c>
      <c r="I102" s="143"/>
    </row>
    <row r="103" spans="2:9" x14ac:dyDescent="0.3">
      <c r="B103" s="54"/>
      <c r="F103" s="77"/>
      <c r="G103" s="77"/>
      <c r="H103" s="77"/>
      <c r="I103" s="95"/>
    </row>
    <row r="104" spans="2:9" x14ac:dyDescent="0.3">
      <c r="B104" s="145" t="s">
        <v>281</v>
      </c>
      <c r="F104" s="77"/>
      <c r="G104" s="77"/>
      <c r="H104" s="77"/>
      <c r="I104" s="95"/>
    </row>
    <row r="105" spans="2:9" x14ac:dyDescent="0.3">
      <c r="B105" s="68" t="s">
        <v>282</v>
      </c>
      <c r="F105" s="77">
        <v>0</v>
      </c>
      <c r="G105" s="77"/>
      <c r="H105" s="77">
        <v>0</v>
      </c>
      <c r="I105" s="95"/>
    </row>
    <row r="106" spans="2:9" x14ac:dyDescent="0.3">
      <c r="B106" s="68" t="s">
        <v>283</v>
      </c>
      <c r="F106" s="77">
        <v>0</v>
      </c>
      <c r="G106" s="77"/>
      <c r="H106" s="77">
        <v>0</v>
      </c>
      <c r="I106" s="95"/>
    </row>
    <row r="107" spans="2:9" x14ac:dyDescent="0.3">
      <c r="B107" s="68" t="s">
        <v>284</v>
      </c>
      <c r="F107" s="77">
        <v>0</v>
      </c>
      <c r="G107" s="77"/>
      <c r="H107" s="77">
        <v>0</v>
      </c>
      <c r="I107" s="95"/>
    </row>
    <row r="108" spans="2:9" x14ac:dyDescent="0.3">
      <c r="B108" s="68"/>
      <c r="F108" s="122"/>
      <c r="G108" s="77"/>
      <c r="H108" s="77"/>
      <c r="I108" s="95"/>
    </row>
    <row r="109" spans="2:9" x14ac:dyDescent="0.3">
      <c r="B109" s="145" t="s">
        <v>285</v>
      </c>
      <c r="F109" s="77"/>
      <c r="G109" s="77"/>
      <c r="H109" s="77"/>
      <c r="I109" s="95"/>
    </row>
    <row r="110" spans="2:9" x14ac:dyDescent="0.3">
      <c r="B110" s="68" t="s">
        <v>282</v>
      </c>
      <c r="F110" s="77">
        <v>0</v>
      </c>
      <c r="G110" s="77"/>
      <c r="H110" s="77">
        <v>0</v>
      </c>
      <c r="I110" s="95"/>
    </row>
    <row r="111" spans="2:9" x14ac:dyDescent="0.3">
      <c r="B111" s="68" t="s">
        <v>286</v>
      </c>
      <c r="F111" s="77">
        <v>0</v>
      </c>
      <c r="G111" s="77"/>
      <c r="H111" s="77">
        <v>0</v>
      </c>
      <c r="I111" s="95"/>
    </row>
    <row r="112" spans="2:9" x14ac:dyDescent="0.3">
      <c r="B112" s="68"/>
      <c r="F112" s="124"/>
      <c r="G112" s="77"/>
      <c r="H112" s="77"/>
      <c r="I112" s="95"/>
    </row>
    <row r="113" spans="2:9" ht="13.5" thickBot="1" x14ac:dyDescent="0.35">
      <c r="B113" s="60" t="str">
        <f>IF(F113&lt;0,"Pérdida","Ganancia")&amp;" neta"</f>
        <v>Ganancia neta</v>
      </c>
      <c r="C113" s="112"/>
      <c r="D113" s="112"/>
      <c r="E113" s="112"/>
      <c r="F113" s="129">
        <f>SUM(F105:F112)</f>
        <v>0</v>
      </c>
      <c r="G113" s="130"/>
      <c r="H113" s="129">
        <f>SUM(H105:H112)</f>
        <v>0</v>
      </c>
      <c r="I113" s="131"/>
    </row>
    <row r="114" spans="2:9" ht="13.5" thickBot="1" x14ac:dyDescent="0.35">
      <c r="F114" s="132"/>
      <c r="G114" s="77"/>
      <c r="H114" s="132"/>
      <c r="I114" s="77"/>
    </row>
    <row r="115" spans="2:9" ht="13.5" thickBot="1" x14ac:dyDescent="0.35">
      <c r="B115" s="126" t="s">
        <v>390</v>
      </c>
      <c r="C115" s="127"/>
      <c r="D115" s="127"/>
      <c r="E115" s="127"/>
      <c r="F115" s="66" t="s">
        <v>306</v>
      </c>
      <c r="G115" s="66"/>
      <c r="H115" s="66" t="s">
        <v>307</v>
      </c>
      <c r="I115" s="143"/>
    </row>
    <row r="116" spans="2:9" ht="13.5" thickBot="1" x14ac:dyDescent="0.35">
      <c r="B116" s="68" t="s">
        <v>287</v>
      </c>
      <c r="F116" s="125">
        <v>0</v>
      </c>
      <c r="G116" s="77"/>
      <c r="H116" s="125">
        <v>0</v>
      </c>
      <c r="I116" s="95"/>
    </row>
    <row r="117" spans="2:9" ht="14" thickTop="1" thickBot="1" x14ac:dyDescent="0.35">
      <c r="B117" s="60"/>
      <c r="C117" s="112"/>
      <c r="D117" s="112"/>
      <c r="E117" s="112"/>
      <c r="F117" s="130"/>
      <c r="G117" s="130"/>
      <c r="H117" s="130"/>
      <c r="I117" s="131"/>
    </row>
    <row r="118" spans="2:9" ht="13.5" thickBot="1" x14ac:dyDescent="0.35">
      <c r="F118" s="77"/>
      <c r="G118" s="77"/>
      <c r="H118" s="77"/>
      <c r="I118" s="77"/>
    </row>
    <row r="119" spans="2:9" x14ac:dyDescent="0.3">
      <c r="B119" s="114" t="s">
        <v>391</v>
      </c>
      <c r="C119" s="115"/>
      <c r="D119" s="115"/>
      <c r="E119" s="115"/>
      <c r="F119" s="146"/>
      <c r="G119" s="146"/>
      <c r="H119" s="146"/>
      <c r="I119" s="147"/>
    </row>
    <row r="120" spans="2:9" x14ac:dyDescent="0.3">
      <c r="B120" s="428"/>
      <c r="C120" s="429"/>
      <c r="D120" s="429"/>
      <c r="E120" s="429"/>
      <c r="F120" s="429"/>
      <c r="G120" s="429"/>
      <c r="H120" s="429"/>
      <c r="I120" s="430"/>
    </row>
    <row r="121" spans="2:9" x14ac:dyDescent="0.3">
      <c r="B121" s="428"/>
      <c r="C121" s="429"/>
      <c r="D121" s="429"/>
      <c r="E121" s="429"/>
      <c r="F121" s="429"/>
      <c r="G121" s="429"/>
      <c r="H121" s="429"/>
      <c r="I121" s="430"/>
    </row>
    <row r="122" spans="2:9" ht="13.5" thickBot="1" x14ac:dyDescent="0.35">
      <c r="B122" s="431"/>
      <c r="C122" s="432"/>
      <c r="D122" s="432"/>
      <c r="E122" s="432"/>
      <c r="F122" s="432"/>
      <c r="G122" s="432"/>
      <c r="H122" s="432"/>
      <c r="I122" s="433"/>
    </row>
    <row r="123" spans="2:9" ht="13.5" thickBot="1" x14ac:dyDescent="0.35">
      <c r="F123" s="132"/>
      <c r="G123" s="132"/>
      <c r="H123" s="132"/>
      <c r="I123" s="132"/>
    </row>
    <row r="124" spans="2:9" ht="13.5" thickBot="1" x14ac:dyDescent="0.35">
      <c r="B124" s="126" t="s">
        <v>392</v>
      </c>
      <c r="C124" s="127"/>
      <c r="D124" s="127"/>
      <c r="E124" s="127"/>
      <c r="F124" s="66" t="s">
        <v>306</v>
      </c>
      <c r="G124" s="66"/>
      <c r="H124" s="66" t="s">
        <v>307</v>
      </c>
      <c r="I124" s="143"/>
    </row>
    <row r="125" spans="2:9" x14ac:dyDescent="0.3">
      <c r="B125" s="68" t="s">
        <v>241</v>
      </c>
      <c r="F125" s="150">
        <f>F9</f>
        <v>0</v>
      </c>
      <c r="G125" s="150"/>
      <c r="H125" s="150">
        <f>H9</f>
        <v>0</v>
      </c>
      <c r="I125" s="95"/>
    </row>
    <row r="126" spans="2:9" x14ac:dyDescent="0.3">
      <c r="B126" s="68" t="s">
        <v>242</v>
      </c>
      <c r="F126" s="150">
        <f>F10</f>
        <v>0</v>
      </c>
      <c r="G126" s="150"/>
      <c r="H126" s="150">
        <f>H10</f>
        <v>0</v>
      </c>
      <c r="I126" s="95"/>
    </row>
    <row r="127" spans="2:9" x14ac:dyDescent="0.3">
      <c r="B127" s="68" t="s">
        <v>243</v>
      </c>
      <c r="F127" s="150">
        <f>F11</f>
        <v>0</v>
      </c>
      <c r="G127" s="150"/>
      <c r="H127" s="150">
        <f>H11</f>
        <v>0</v>
      </c>
      <c r="I127" s="95"/>
    </row>
    <row r="128" spans="2:9" x14ac:dyDescent="0.3">
      <c r="B128" s="344" t="s">
        <v>288</v>
      </c>
      <c r="C128" s="345"/>
      <c r="D128" s="121"/>
      <c r="F128" s="150"/>
      <c r="G128" s="150"/>
      <c r="H128" s="150"/>
      <c r="I128" s="95"/>
    </row>
    <row r="129" spans="2:9" x14ac:dyDescent="0.3">
      <c r="B129" s="68" t="s">
        <v>289</v>
      </c>
      <c r="D129" s="121"/>
      <c r="F129" s="150"/>
      <c r="G129" s="150"/>
      <c r="H129" s="150"/>
      <c r="I129" s="95"/>
    </row>
    <row r="130" spans="2:9" x14ac:dyDescent="0.3">
      <c r="B130" s="68"/>
      <c r="F130" s="122"/>
      <c r="G130" s="77"/>
      <c r="H130" s="77"/>
      <c r="I130" s="95"/>
    </row>
    <row r="131" spans="2:9" x14ac:dyDescent="0.3">
      <c r="B131" s="68"/>
      <c r="F131" s="124"/>
      <c r="G131" s="77"/>
      <c r="H131" s="77"/>
      <c r="I131" s="95"/>
    </row>
    <row r="132" spans="2:9" ht="13.5" thickBot="1" x14ac:dyDescent="0.35">
      <c r="B132" s="60"/>
      <c r="C132" s="112"/>
      <c r="D132" s="112"/>
      <c r="E132" s="112"/>
      <c r="F132" s="129">
        <f>SUM(F125:F131)</f>
        <v>0</v>
      </c>
      <c r="G132" s="130"/>
      <c r="H132" s="129">
        <f>SUM(H125:H131)</f>
        <v>0</v>
      </c>
      <c r="I132" s="131"/>
    </row>
    <row r="133" spans="2:9" x14ac:dyDescent="0.3">
      <c r="F133" s="132"/>
      <c r="G133" s="132"/>
      <c r="H133" s="132"/>
      <c r="I133" s="132"/>
    </row>
    <row r="134" spans="2:9" x14ac:dyDescent="0.3">
      <c r="F134" s="132"/>
      <c r="G134" s="132"/>
      <c r="H134" s="132"/>
      <c r="I134" s="132"/>
    </row>
    <row r="135" spans="2:9" x14ac:dyDescent="0.3">
      <c r="B135" s="62" t="s">
        <v>393</v>
      </c>
      <c r="E135" s="77"/>
      <c r="F135" s="77"/>
      <c r="G135" s="77"/>
      <c r="H135" s="77"/>
      <c r="I135" s="132"/>
    </row>
    <row r="136" spans="2:9" ht="13.5" thickBot="1" x14ac:dyDescent="0.35">
      <c r="B136" s="62"/>
      <c r="E136" s="77"/>
      <c r="F136" s="77"/>
      <c r="G136" s="77"/>
      <c r="H136" s="77"/>
      <c r="I136" s="132"/>
    </row>
    <row r="137" spans="2:9" x14ac:dyDescent="0.3">
      <c r="B137" s="434" t="s">
        <v>290</v>
      </c>
      <c r="C137" s="435"/>
      <c r="D137" s="435"/>
      <c r="E137" s="435"/>
      <c r="F137" s="436"/>
      <c r="G137" s="443"/>
      <c r="H137" s="444"/>
      <c r="I137" s="445"/>
    </row>
    <row r="138" spans="2:9" x14ac:dyDescent="0.3">
      <c r="B138" s="437"/>
      <c r="C138" s="438"/>
      <c r="D138" s="438"/>
      <c r="E138" s="438"/>
      <c r="F138" s="439"/>
      <c r="G138" s="446" t="s">
        <v>291</v>
      </c>
      <c r="H138" s="446" t="s">
        <v>292</v>
      </c>
      <c r="I138" s="448" t="s">
        <v>293</v>
      </c>
    </row>
    <row r="139" spans="2:9" x14ac:dyDescent="0.3">
      <c r="B139" s="440"/>
      <c r="C139" s="441"/>
      <c r="D139" s="441"/>
      <c r="E139" s="441"/>
      <c r="F139" s="442"/>
      <c r="G139" s="447"/>
      <c r="H139" s="447" t="s">
        <v>292</v>
      </c>
      <c r="I139" s="449"/>
    </row>
    <row r="140" spans="2:9" x14ac:dyDescent="0.3">
      <c r="B140" s="450" t="s">
        <v>294</v>
      </c>
      <c r="C140" s="451"/>
      <c r="D140" s="451"/>
      <c r="E140" s="451"/>
      <c r="F140" s="451"/>
      <c r="G140" s="452"/>
      <c r="H140" s="151"/>
      <c r="I140" s="152"/>
    </row>
    <row r="141" spans="2:9" x14ac:dyDescent="0.3">
      <c r="B141" s="453" t="s">
        <v>295</v>
      </c>
      <c r="C141" s="454"/>
      <c r="D141" s="454"/>
      <c r="E141" s="454"/>
      <c r="F141" s="455"/>
      <c r="G141" s="153">
        <v>0</v>
      </c>
      <c r="H141" s="153">
        <v>0</v>
      </c>
      <c r="I141" s="154">
        <v>0</v>
      </c>
    </row>
    <row r="142" spans="2:9" x14ac:dyDescent="0.3">
      <c r="B142" s="456" t="s">
        <v>296</v>
      </c>
      <c r="C142" s="457"/>
      <c r="D142" s="457"/>
      <c r="E142" s="457"/>
      <c r="F142" s="458"/>
      <c r="G142" s="156">
        <v>0</v>
      </c>
      <c r="H142" s="156">
        <v>0</v>
      </c>
      <c r="I142" s="157">
        <v>0</v>
      </c>
    </row>
    <row r="143" spans="2:9" x14ac:dyDescent="0.3">
      <c r="B143" s="456" t="s">
        <v>297</v>
      </c>
      <c r="C143" s="457"/>
      <c r="D143" s="457"/>
      <c r="E143" s="457"/>
      <c r="F143" s="458"/>
      <c r="G143" s="156">
        <v>0</v>
      </c>
      <c r="H143" s="156">
        <v>0</v>
      </c>
      <c r="I143" s="157">
        <v>0</v>
      </c>
    </row>
    <row r="144" spans="2:9" x14ac:dyDescent="0.3">
      <c r="B144" s="456" t="s">
        <v>298</v>
      </c>
      <c r="C144" s="457"/>
      <c r="D144" s="457"/>
      <c r="E144" s="457"/>
      <c r="F144" s="458"/>
      <c r="G144" s="156">
        <v>0</v>
      </c>
      <c r="H144" s="156">
        <v>0</v>
      </c>
      <c r="I144" s="157">
        <v>0</v>
      </c>
    </row>
    <row r="145" spans="2:9" x14ac:dyDescent="0.3">
      <c r="B145" s="459" t="s">
        <v>299</v>
      </c>
      <c r="C145" s="460"/>
      <c r="D145" s="460"/>
      <c r="E145" s="460"/>
      <c r="F145" s="461"/>
      <c r="G145" s="158"/>
      <c r="H145" s="158"/>
      <c r="I145" s="159"/>
    </row>
    <row r="146" spans="2:9" x14ac:dyDescent="0.3">
      <c r="B146" s="465" t="s">
        <v>20</v>
      </c>
      <c r="C146" s="466"/>
      <c r="D146" s="466"/>
      <c r="E146" s="466"/>
      <c r="F146" s="467"/>
      <c r="G146" s="160">
        <f>SUM(G141:G145)</f>
        <v>0</v>
      </c>
      <c r="H146" s="160">
        <f>SUM(H141:H145)</f>
        <v>0</v>
      </c>
      <c r="I146" s="161">
        <f>SUM(I141:I145)</f>
        <v>0</v>
      </c>
    </row>
    <row r="147" spans="2:9" x14ac:dyDescent="0.3">
      <c r="B147" s="465" t="s">
        <v>300</v>
      </c>
      <c r="C147" s="466"/>
      <c r="D147" s="466"/>
      <c r="E147" s="466"/>
      <c r="F147" s="467"/>
      <c r="G147" s="160">
        <v>0</v>
      </c>
      <c r="H147" s="160">
        <v>0</v>
      </c>
      <c r="I147" s="161">
        <v>0</v>
      </c>
    </row>
    <row r="148" spans="2:9" ht="13.5" thickBot="1" x14ac:dyDescent="0.35">
      <c r="B148" s="468" t="s">
        <v>301</v>
      </c>
      <c r="C148" s="469"/>
      <c r="D148" s="469"/>
      <c r="E148" s="469"/>
      <c r="F148" s="470"/>
      <c r="G148" s="162">
        <v>0</v>
      </c>
      <c r="H148" s="162">
        <v>0</v>
      </c>
      <c r="I148" s="163">
        <v>0</v>
      </c>
    </row>
    <row r="149" spans="2:9" x14ac:dyDescent="0.3">
      <c r="E149" s="77"/>
      <c r="F149" s="77"/>
      <c r="G149" s="77"/>
      <c r="H149" s="77"/>
      <c r="I149" s="132"/>
    </row>
    <row r="150" spans="2:9" ht="13.5" thickBot="1" x14ac:dyDescent="0.35">
      <c r="E150" s="77"/>
      <c r="F150" s="77"/>
      <c r="G150" s="77"/>
      <c r="H150" s="77"/>
      <c r="I150" s="132"/>
    </row>
    <row r="151" spans="2:9" x14ac:dyDescent="0.3">
      <c r="B151" s="434" t="s">
        <v>290</v>
      </c>
      <c r="C151" s="435"/>
      <c r="D151" s="435"/>
      <c r="E151" s="435"/>
      <c r="F151" s="436"/>
      <c r="G151" s="443"/>
      <c r="H151" s="444"/>
      <c r="I151" s="445"/>
    </row>
    <row r="152" spans="2:9" x14ac:dyDescent="0.3">
      <c r="B152" s="437"/>
      <c r="C152" s="438"/>
      <c r="D152" s="438"/>
      <c r="E152" s="438"/>
      <c r="F152" s="439"/>
      <c r="G152" s="446" t="s">
        <v>291</v>
      </c>
      <c r="H152" s="446" t="s">
        <v>292</v>
      </c>
      <c r="I152" s="448" t="s">
        <v>293</v>
      </c>
    </row>
    <row r="153" spans="2:9" x14ac:dyDescent="0.3">
      <c r="B153" s="440"/>
      <c r="C153" s="441"/>
      <c r="D153" s="441"/>
      <c r="E153" s="441"/>
      <c r="F153" s="442"/>
      <c r="G153" s="447"/>
      <c r="H153" s="447" t="s">
        <v>292</v>
      </c>
      <c r="I153" s="449"/>
    </row>
    <row r="154" spans="2:9" x14ac:dyDescent="0.3">
      <c r="B154" s="450" t="s">
        <v>294</v>
      </c>
      <c r="C154" s="451"/>
      <c r="D154" s="451"/>
      <c r="E154" s="451"/>
      <c r="F154" s="451"/>
      <c r="G154" s="452"/>
      <c r="H154" s="151"/>
      <c r="I154" s="152"/>
    </row>
    <row r="155" spans="2:9" x14ac:dyDescent="0.3">
      <c r="B155" s="453" t="s">
        <v>302</v>
      </c>
      <c r="C155" s="454"/>
      <c r="D155" s="454"/>
      <c r="E155" s="454"/>
      <c r="F155" s="455"/>
      <c r="G155" s="164">
        <v>0</v>
      </c>
      <c r="H155" s="153">
        <v>0</v>
      </c>
      <c r="I155" s="154">
        <v>0</v>
      </c>
    </row>
    <row r="156" spans="2:9" x14ac:dyDescent="0.3">
      <c r="B156" s="456" t="s">
        <v>296</v>
      </c>
      <c r="C156" s="457"/>
      <c r="D156" s="457"/>
      <c r="E156" s="457"/>
      <c r="F156" s="458"/>
      <c r="G156" s="150">
        <v>0</v>
      </c>
      <c r="H156" s="156">
        <v>0</v>
      </c>
      <c r="I156" s="157">
        <v>0</v>
      </c>
    </row>
    <row r="157" spans="2:9" x14ac:dyDescent="0.3">
      <c r="B157" s="456" t="s">
        <v>297</v>
      </c>
      <c r="C157" s="457"/>
      <c r="D157" s="457"/>
      <c r="E157" s="457"/>
      <c r="F157" s="458"/>
      <c r="G157" s="150">
        <v>0</v>
      </c>
      <c r="H157" s="156">
        <v>0</v>
      </c>
      <c r="I157" s="157">
        <v>0</v>
      </c>
    </row>
    <row r="158" spans="2:9" x14ac:dyDescent="0.3">
      <c r="B158" s="456" t="s">
        <v>298</v>
      </c>
      <c r="C158" s="457"/>
      <c r="D158" s="457"/>
      <c r="E158" s="457"/>
      <c r="F158" s="458"/>
      <c r="G158" s="150">
        <v>0</v>
      </c>
      <c r="H158" s="156">
        <v>0</v>
      </c>
      <c r="I158" s="157">
        <v>0</v>
      </c>
    </row>
    <row r="159" spans="2:9" x14ac:dyDescent="0.3">
      <c r="B159" s="459" t="s">
        <v>303</v>
      </c>
      <c r="C159" s="460"/>
      <c r="D159" s="460"/>
      <c r="E159" s="460"/>
      <c r="F159" s="461"/>
      <c r="G159" s="165">
        <f>+I30</f>
        <v>0</v>
      </c>
      <c r="H159" s="158">
        <f>+I55</f>
        <v>0</v>
      </c>
      <c r="I159" s="159">
        <f>+I63</f>
        <v>0</v>
      </c>
    </row>
    <row r="160" spans="2:9" x14ac:dyDescent="0.3">
      <c r="B160" s="465" t="s">
        <v>20</v>
      </c>
      <c r="C160" s="466"/>
      <c r="D160" s="466"/>
      <c r="E160" s="466"/>
      <c r="F160" s="467"/>
      <c r="G160" s="166">
        <f>SUM(G155:G159)</f>
        <v>0</v>
      </c>
      <c r="H160" s="167">
        <f>SUM(H155:H159)</f>
        <v>0</v>
      </c>
      <c r="I160" s="161">
        <f>SUM(I155:I159)</f>
        <v>0</v>
      </c>
    </row>
    <row r="161" spans="2:9" x14ac:dyDescent="0.3">
      <c r="B161" s="465" t="s">
        <v>300</v>
      </c>
      <c r="C161" s="466"/>
      <c r="D161" s="466"/>
      <c r="E161" s="466"/>
      <c r="F161" s="467"/>
      <c r="G161" s="168">
        <v>0</v>
      </c>
      <c r="H161" s="169">
        <v>0</v>
      </c>
      <c r="I161" s="152">
        <v>0</v>
      </c>
    </row>
    <row r="162" spans="2:9" ht="13.5" thickBot="1" x14ac:dyDescent="0.35">
      <c r="B162" s="468" t="s">
        <v>301</v>
      </c>
      <c r="C162" s="469"/>
      <c r="D162" s="469"/>
      <c r="E162" s="469"/>
      <c r="F162" s="470"/>
      <c r="G162" s="170">
        <v>0</v>
      </c>
      <c r="H162" s="170">
        <v>0</v>
      </c>
      <c r="I162" s="171">
        <v>0</v>
      </c>
    </row>
    <row r="163" spans="2:9" x14ac:dyDescent="0.3">
      <c r="E163" s="77"/>
      <c r="F163" s="77"/>
      <c r="G163" s="77"/>
      <c r="H163" s="77"/>
      <c r="I163" s="132"/>
    </row>
    <row r="164" spans="2:9" x14ac:dyDescent="0.3">
      <c r="B164" s="53" t="s">
        <v>304</v>
      </c>
      <c r="E164" s="77"/>
      <c r="F164" s="77"/>
      <c r="G164" s="77"/>
      <c r="H164" s="77"/>
      <c r="I164" s="132"/>
    </row>
    <row r="165" spans="2:9" x14ac:dyDescent="0.3">
      <c r="B165" s="53" t="s">
        <v>305</v>
      </c>
      <c r="E165" s="77"/>
      <c r="F165" s="77"/>
      <c r="G165" s="77"/>
      <c r="H165" s="77"/>
      <c r="I165" s="132"/>
    </row>
  </sheetData>
  <mergeCells count="44">
    <mergeCell ref="B4:I4"/>
    <mergeCell ref="B2:I2"/>
    <mergeCell ref="B160:F160"/>
    <mergeCell ref="B161:F161"/>
    <mergeCell ref="B162:F162"/>
    <mergeCell ref="B154:G154"/>
    <mergeCell ref="B155:F155"/>
    <mergeCell ref="B156:F156"/>
    <mergeCell ref="B157:F157"/>
    <mergeCell ref="B158:F158"/>
    <mergeCell ref="B159:F159"/>
    <mergeCell ref="B146:F146"/>
    <mergeCell ref="B147:F147"/>
    <mergeCell ref="B148:F148"/>
    <mergeCell ref="B151:F153"/>
    <mergeCell ref="G151:I151"/>
    <mergeCell ref="G152:G153"/>
    <mergeCell ref="H152:H153"/>
    <mergeCell ref="I152:I153"/>
    <mergeCell ref="B140:G140"/>
    <mergeCell ref="B141:F141"/>
    <mergeCell ref="B142:F142"/>
    <mergeCell ref="B143:F143"/>
    <mergeCell ref="B144:F144"/>
    <mergeCell ref="B145:F145"/>
    <mergeCell ref="B137:F139"/>
    <mergeCell ref="G137:I137"/>
    <mergeCell ref="G138:G139"/>
    <mergeCell ref="H138:H139"/>
    <mergeCell ref="I138:I139"/>
    <mergeCell ref="B93:C93"/>
    <mergeCell ref="B120:I122"/>
    <mergeCell ref="B128:C128"/>
    <mergeCell ref="B85:D85"/>
    <mergeCell ref="B91:C92"/>
    <mergeCell ref="F91:F92"/>
    <mergeCell ref="G91:G92"/>
    <mergeCell ref="H91:H92"/>
    <mergeCell ref="I91:I92"/>
    <mergeCell ref="G12:G13"/>
    <mergeCell ref="H12:H13"/>
    <mergeCell ref="I12:I13"/>
    <mergeCell ref="B12:C13"/>
    <mergeCell ref="F12:F13"/>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INDICE</vt:lpstr>
      <vt:lpstr>0-C</vt:lpstr>
      <vt:lpstr>1-EESP</vt:lpstr>
      <vt:lpstr>2-ER</vt:lpstr>
      <vt:lpstr>3-EEPN</vt:lpstr>
      <vt:lpstr>4-EFE (D)</vt:lpstr>
      <vt:lpstr>5-EFE (D) Sintetico</vt:lpstr>
      <vt:lpstr>6-EFE (IND)</vt:lpstr>
      <vt:lpstr>7-Notas</vt:lpstr>
      <vt:lpstr>8-A B.Uso</vt:lpstr>
      <vt:lpstr>9-A B.Intag.</vt:lpstr>
      <vt:lpstr>10-A Gtos</vt:lpstr>
      <vt:lpstr>'2-ER'!_ftn1</vt:lpstr>
      <vt:lpstr>'2-ER'!_ftn2</vt:lpstr>
      <vt:lpstr>'2-ER'!_ftn3</vt:lpstr>
      <vt:lpstr>'2-ER'!_ftnref1</vt:lpstr>
      <vt:lpstr>'2-ER'!_ftnref2</vt:lpstr>
      <vt:lpstr>'2-ER'!_ftnref3</vt:lpstr>
    </vt:vector>
  </TitlesOfParts>
  <Company>Ignacio Javier de Regis Garcia Alconada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MODELOS ESTADOS BASICOS Y ANEXOS</dc:title>
  <dc:subject>Presentación de EECC</dc:subject>
  <dc:creator/>
  <dc:description>Estados contables de entes comerciales, industriales y de servicios (RT 9)</dc:description>
  <cp:lastModifiedBy>Facundo DiNatale</cp:lastModifiedBy>
  <cp:lastPrinted>2018-05-29T17:47:48Z</cp:lastPrinted>
  <dcterms:created xsi:type="dcterms:W3CDTF">1997-12-23T11:04:14Z</dcterms:created>
  <dcterms:modified xsi:type="dcterms:W3CDTF">2023-09-04T15:19:49Z</dcterms:modified>
</cp:coreProperties>
</file>